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Бирский" sheetId="1" r:id="rId1"/>
  </sheets>
  <definedNames/>
  <calcPr fullCalcOnLoad="1"/>
</workbook>
</file>

<file path=xl/sharedStrings.xml><?xml version="1.0" encoding="utf-8"?>
<sst xmlns="http://schemas.openxmlformats.org/spreadsheetml/2006/main" count="272" uniqueCount="191">
  <si>
    <t>№</t>
  </si>
  <si>
    <t>Типы и виды образовательных организаций</t>
  </si>
  <si>
    <t>количество образовательных организаций</t>
  </si>
  <si>
    <t>количество детей (воспитанников)</t>
  </si>
  <si>
    <t>количество пед. работников 
  (в т.ч. учителей)</t>
  </si>
  <si>
    <t>Примечание</t>
  </si>
  <si>
    <t>2018-2019 уч.г.</t>
  </si>
  <si>
    <t>2019-2020 уч.г.</t>
  </si>
  <si>
    <t>2020-2021 уч.г.</t>
  </si>
  <si>
    <t>Дошкольная образовательная организация (ДОО):</t>
  </si>
  <si>
    <t>х</t>
  </si>
  <si>
    <t>муниципальная</t>
  </si>
  <si>
    <t>юридические лица</t>
  </si>
  <si>
    <t>филиалы</t>
  </si>
  <si>
    <t>ведомственная</t>
  </si>
  <si>
    <t>дошкольные группы при общеобразовательных организациях</t>
  </si>
  <si>
    <t>негосударственная</t>
  </si>
  <si>
    <t>Общеобразовательная организация для детей дошкольного и младшего школьного возраста:</t>
  </si>
  <si>
    <t>начальная школа – детский сад</t>
  </si>
  <si>
    <t>Дневная общеобразовательная организация:</t>
  </si>
  <si>
    <t>начальная общеобразовательная школа:</t>
  </si>
  <si>
    <t>основная общеобразовательная школа:</t>
  </si>
  <si>
    <t>средняя общеобразовательная школа:</t>
  </si>
  <si>
    <t>лицей</t>
  </si>
  <si>
    <t>гимназия</t>
  </si>
  <si>
    <t>центр образования</t>
  </si>
  <si>
    <t>Вечерняя (сменная) общеобразовательная школа</t>
  </si>
  <si>
    <t>Открытая (сменная) общеобразовательная школа</t>
  </si>
  <si>
    <t>Общеобразовательные школы-интернаты:</t>
  </si>
  <si>
    <t>общеобразовательная школа-интернат</t>
  </si>
  <si>
    <t>гимназия-интернат</t>
  </si>
  <si>
    <t>лицей-интернат</t>
  </si>
  <si>
    <t>Общеобразовательная организация – кадетская школа / кадетская школа-интернат:</t>
  </si>
  <si>
    <t>кадетская школа</t>
  </si>
  <si>
    <t>кадетская школа-интернат</t>
  </si>
  <si>
    <t>общеобразовательная организация с наличием кадетских классов</t>
  </si>
  <si>
    <t>Частные общеобразовательные организации</t>
  </si>
  <si>
    <t>Образовательные организации для обучающихся (воспитанников) 
  с отклонениями в развитии, специальные учебно-воспитательные организация:</t>
  </si>
  <si>
    <t>специальная (коррекционная) школа-интернат</t>
  </si>
  <si>
    <t>специальная (коррекционная) начальная школа-детский сад</t>
  </si>
  <si>
    <t>специальная (коррекционная) общеобразовательная школа</t>
  </si>
  <si>
    <t>специальная общеобразовательная школа для детей и подростков с отклонениями в развитии и т.д.</t>
  </si>
  <si>
    <t>Образовательные организации для детей, нуждающихся в психолого-педагогической и медико-социальной помощи:</t>
  </si>
  <si>
    <t>центр диагностики и консультирования</t>
  </si>
  <si>
    <t>центр психолого-медико-социального сопровождения</t>
  </si>
  <si>
    <t>центр психолого-педагогической реабилитации и коррекции</t>
  </si>
  <si>
    <t>центр социально-трудовой адаптации и профориентации</t>
  </si>
  <si>
    <t>центр лечебной педагогики и дифференцированного обучения</t>
  </si>
  <si>
    <t>Образовательные организации, работающие по новым программам воспитания на основе примерной программы воспитания, утверждённым и согласованным с советом старшеклассников и родительским сообществом</t>
  </si>
  <si>
    <t>Образовательные организации дополнительного образования детей по направленностям:</t>
  </si>
  <si>
    <t>естественнонаучной</t>
  </si>
  <si>
    <t>технической</t>
  </si>
  <si>
    <t>туристско-краеведческой</t>
  </si>
  <si>
    <t>художественной</t>
  </si>
  <si>
    <t>социально-педагогической</t>
  </si>
  <si>
    <t>физкультурно-спортивной</t>
  </si>
  <si>
    <t>многопрофильные учреждения</t>
  </si>
  <si>
    <t>Организации отдыха и оздоровления детей:</t>
  </si>
  <si>
    <t>загородные стационарные лагеря</t>
  </si>
  <si>
    <t>пришкольные лагеря</t>
  </si>
  <si>
    <t>лагеря труда и отдыха</t>
  </si>
  <si>
    <t>профильные лагеря</t>
  </si>
  <si>
    <t>палаточные лагеря</t>
  </si>
  <si>
    <t>Форма 2 Основные показатели деятельности образовательных организаций</t>
  </si>
  <si>
    <t>Показатели</t>
  </si>
  <si>
    <t>2018-2019 уч. год</t>
  </si>
  <si>
    <t>2019-2020 уч. год</t>
  </si>
  <si>
    <t>2020-2021 уч. год</t>
  </si>
  <si>
    <t>городская местность</t>
  </si>
  <si>
    <t>сельская местность</t>
  </si>
  <si>
    <t>итого</t>
  </si>
  <si>
    <t>численность детей в муниципальных ДОО, чел.</t>
  </si>
  <si>
    <t>численность детей в частных ДОО, чел.</t>
  </si>
  <si>
    <t>доступность дошкольного образования для детей в возрасте от 2-х мес. до 3 лет, %</t>
  </si>
  <si>
    <t>доступность дошкольного образования для детей в возрасте от 3 до 7 лет, %</t>
  </si>
  <si>
    <t>количество групп дошкольного образования при образовательных организациях, ед.</t>
  </si>
  <si>
    <t>группы кратковременного пребывания, ед.</t>
  </si>
  <si>
    <t>численность детей в группах кратковременного пребывания, чел.</t>
  </si>
  <si>
    <t>группы семейного воспитания, ед.</t>
  </si>
  <si>
    <t>численность детей в группах семейного воспитания, чел.</t>
  </si>
  <si>
    <t>количество муниципальных ДОО, реализующих инклюзивное образование, ед.</t>
  </si>
  <si>
    <t>численность обучающихся в 1-4 классах, чел.</t>
  </si>
  <si>
    <t>численность обучающихся в 5-9 классах, чел.</t>
  </si>
  <si>
    <t>численность обучающихся в 9 классе, чел.</t>
  </si>
  <si>
    <t>численность обучающихся в 10 классе, чел.</t>
  </si>
  <si>
    <t>численность обучающихся в 11 классе, чел.</t>
  </si>
  <si>
    <t>количество медалистов от общего кол-ва выпускников, чел.</t>
  </si>
  <si>
    <t>доля медалистов от общего кол-ва выпускников, %</t>
  </si>
  <si>
    <t>количество обучающихся 5-9-х классов, охваченных предпрофильным (углубленным) обучением, чел.</t>
  </si>
  <si>
    <t>охват предпрофильным (углубленным) обучением обучающихся 5-9-х классов, %</t>
  </si>
  <si>
    <t>количество обучающихся 10-11-х классов, охваченных профильным обучением, чел.</t>
  </si>
  <si>
    <t>охват профильным обучением обучающихся 10-11-х классов, %</t>
  </si>
  <si>
    <t>количество школьников, обучающихся во вторую смену, чел.</t>
  </si>
  <si>
    <t>доля обучающихся во вторую смену, %</t>
  </si>
  <si>
    <t>количество выпускников государственных (муниципальных) ОО, получивших соответствующий аттестат, от общего числа выпускников, чел.:</t>
  </si>
  <si>
    <t>об основном общем образовании</t>
  </si>
  <si>
    <t>о среднем общем образовании</t>
  </si>
  <si>
    <t>доля выпускников государственных (муниципальных) ОО, получивших соответствующий аттестат, от общего числа выпускников, %:</t>
  </si>
  <si>
    <t>количество школьников, участвующих в конкурсных и олимпиадных мероприятиях интеллектуальной направленности, чел.</t>
  </si>
  <si>
    <t>международного уровня</t>
  </si>
  <si>
    <t>всероссийского (межрегионального) уровня</t>
  </si>
  <si>
    <t>республиканского уровня</t>
  </si>
  <si>
    <t>количество школьников, изучающих родные языки, чел.</t>
  </si>
  <si>
    <t>охват изучением родных языков, %</t>
  </si>
  <si>
    <t>количество школьников, изучающих башкирский язык как государственный, чел.</t>
  </si>
  <si>
    <t>охват изучением башкирского языка как государственного, %</t>
  </si>
  <si>
    <t>количество школьников, обучающихся на родном языке, чел.</t>
  </si>
  <si>
    <t>охват обучением на родном языке, %</t>
  </si>
  <si>
    <t>количество школьников, обеспеченных учебниками, входящими в федеральный перечень, чел.</t>
  </si>
  <si>
    <t>количество школьников, обеспеченных учебниками и учебными пособиями, учитывающими региональные и этнокультурные особенности Республики Башкортостан, чел.</t>
  </si>
  <si>
    <t>обеспеченность, %</t>
  </si>
  <si>
    <t>учебниками, входящими в федеральный перечень учебников, %</t>
  </si>
  <si>
    <t>учебниками и учебными пособиями, учитывающими региональные и этнокультурные особенности Республики Башкортостан, %</t>
  </si>
  <si>
    <t>количество школьных библиотек, преобразованных в информационно-библиотечные центры, ед.</t>
  </si>
  <si>
    <t>общее количество школьных библиотек, ед.</t>
  </si>
  <si>
    <t>доля школьных библиотек, преобразованных в информационно-библиотечные центры, %</t>
  </si>
  <si>
    <t>количество муниципальных ОО, реализующих инклюзивное образование, ед.</t>
  </si>
  <si>
    <t>количество школьников, охваченных дополнительным образованием, чел.</t>
  </si>
  <si>
    <t>охват обучающихся дополнительным образованием, %</t>
  </si>
  <si>
    <t>количество школьников, охваченных питанием, чел.</t>
  </si>
  <si>
    <t>охват обучающихся питанием, %</t>
  </si>
  <si>
    <t>количество обучающихся, привлечённых к уголовной ответственности, чел.</t>
  </si>
  <si>
    <t>количество ОО, здания, которых требуют капитального ремонта, ед.</t>
  </si>
  <si>
    <t>Форма 3. Демографическая ситуация</t>
  </si>
  <si>
    <t>Наименование показателя</t>
  </si>
  <si>
    <t>2017 год</t>
  </si>
  <si>
    <t>2018 год</t>
  </si>
  <si>
    <t>2019 год</t>
  </si>
  <si>
    <t>2020 год</t>
  </si>
  <si>
    <t>на 1 июня
  2020 года</t>
  </si>
  <si>
    <t>на 1 июня
  2021 года</t>
  </si>
  <si>
    <t>Динамика
за год</t>
  </si>
  <si>
    <t>Число экономически активного населения, чел.</t>
  </si>
  <si>
    <t>Количество родившихся, чел.</t>
  </si>
  <si>
    <t>Количество умерших, чел.</t>
  </si>
  <si>
    <t>Естественный прирост, чел.</t>
  </si>
  <si>
    <t>Миграционный прирост, чел.</t>
  </si>
  <si>
    <t>Среднегодовая численность населения, чел.</t>
  </si>
  <si>
    <t>Форма 4. Здоровье обучающихся и школьная медицина</t>
  </si>
  <si>
    <t>Учебный год</t>
  </si>
  <si>
    <t>Общее количество обучающихся</t>
  </si>
  <si>
    <t>из них по группам здоровья</t>
  </si>
  <si>
    <t>Динамика</t>
  </si>
  <si>
    <t>I, чел.</t>
  </si>
  <si>
    <t>%</t>
  </si>
  <si>
    <t>II, чел.</t>
  </si>
  <si>
    <t>III, чел.</t>
  </si>
  <si>
    <t>IV, чел.</t>
  </si>
  <si>
    <t>V, чел.</t>
  </si>
  <si>
    <t>2019-2020</t>
  </si>
  <si>
    <t>2020-2021</t>
  </si>
  <si>
    <t>Форма 4.2. Школьная медицина</t>
  </si>
  <si>
    <t>2018-2019 уч.год</t>
  </si>
  <si>
    <t>2019-2020 уч.год</t>
  </si>
  <si>
    <t>2020-2021 уч.год</t>
  </si>
  <si>
    <t>Количество медицинских кабинетов в ОО, ед.</t>
  </si>
  <si>
    <t>из них, лицензированных, ед.</t>
  </si>
  <si>
    <t>Количество медицинских работников в ОО, чел.</t>
  </si>
  <si>
    <t>Количество стоматологических кабинетов в ОО, ед.</t>
  </si>
  <si>
    <t>Количество школьников, охваченных стоматологическим осмотром, чел.</t>
  </si>
  <si>
    <t>Форма 5. Кадровое обеспечение</t>
  </si>
  <si>
    <t>Показатель</t>
  </si>
  <si>
    <t>Количество педагогических работников, в том числе руководители образовательных организаций, чел.</t>
  </si>
  <si>
    <t>в том числе:
 учителя и руководители образовательных организаций, всего, чел.</t>
  </si>
  <si>
    <t>иные педагогические работники (старшие вожатые, воспитатели, дефектологи и т.д.) всего, чел.</t>
  </si>
  <si>
    <t>Количество учителей (без руководителей школ), чел.:</t>
  </si>
  <si>
    <t>имеют высшее образование, чел.</t>
  </si>
  <si>
    <t>со стажем педагогической работы до 3 лет, чел.</t>
  </si>
  <si>
    <t>со стажем педагогической работы от 3 до 5 лет, чел.</t>
  </si>
  <si>
    <t>со стажем педагогической работы от 5 до 10 лет, чел.</t>
  </si>
  <si>
    <t>со стажем педагогической работы от 10 до 15 лет, чел.</t>
  </si>
  <si>
    <t>со стажем педагогической работы от 15 до 20 лет, чел.</t>
  </si>
  <si>
    <t>со стажем педагогической работы свыше 20 лет, чел.</t>
  </si>
  <si>
    <t>имеют высшую квалификационную категорию, чел.</t>
  </si>
  <si>
    <t>имеют первую квалификационную категорию, чел.</t>
  </si>
  <si>
    <t>Количество педагогических работников с высшим образованием, чел.</t>
  </si>
  <si>
    <t>Количество педагогических работников, участвующих в конкурсах профессионального мастерства, чел:</t>
  </si>
  <si>
    <t>всероссийского (межрегионального) уровня, чел.</t>
  </si>
  <si>
    <t>республиканского уровня, чел.</t>
  </si>
  <si>
    <t>муниципального уровня, чел.</t>
  </si>
  <si>
    <t>Количество учителей в возрасте до 35 лет, принятых на работу, чел.</t>
  </si>
  <si>
    <t>Количество учителей, получивших единовременную стимулирующую выплату молодым педагогам (в соответствии с Постановлением Правительства Республики Башкортостан от 05.08.2013 №351), чел.</t>
  </si>
  <si>
    <t>Общая сумма единовременных стимулирующих выплат молодым педагогам, руб.</t>
  </si>
  <si>
    <t>Количество учителей, которым был установлен повышающий коэффициент в размере 0,3 к оплате за фактическую нагрузку в течение 3 лет, который действует до получения работником квалификационной категории (в соответствии с постановлением Правительства РБ от 27.10.2008 №374 )</t>
  </si>
  <si>
    <t>-</t>
  </si>
  <si>
    <r>
      <rPr>
        <b/>
        <sz val="12"/>
        <color indexed="8"/>
        <rFont val="&quot;Times New Roman&quot;, serif"/>
        <family val="0"/>
      </rPr>
      <t xml:space="preserve">Форма 1. Сеть образовательных организаций </t>
    </r>
    <r>
      <rPr>
        <b/>
        <i/>
        <sz val="12"/>
        <color indexed="10"/>
        <rFont val="&quot;Times New Roman&quot;, serif"/>
        <family val="0"/>
      </rPr>
      <t>муниципального района / городского округа</t>
    </r>
    <r>
      <rPr>
        <b/>
        <sz val="12"/>
        <color indexed="8"/>
        <rFont val="&quot;Times New Roman&quot;, serif"/>
        <family val="0"/>
      </rPr>
      <t xml:space="preserve"> Республики Башкортостан</t>
    </r>
  </si>
  <si>
    <t>Х</t>
  </si>
  <si>
    <t xml:space="preserve">                                 </t>
  </si>
  <si>
    <t xml:space="preserve">Начальник муниципального казенного учреждения муниципального района Бирский район Республики Башкортостан </t>
  </si>
  <si>
    <t>И.А.Иксанова</t>
  </si>
  <si>
    <t>84.5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</si>
</sst>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&quot;Times New Roman&quot;"/>
      <family val="0"/>
    </font>
    <font>
      <sz val="10"/>
      <name val="Arial"/>
      <family val="0"/>
    </font>
    <font>
      <sz val="10"/>
      <color indexed="8"/>
      <name val="&quot;Times New Roman&quot;"/>
      <family val="0"/>
    </font>
    <font>
      <b/>
      <sz val="10"/>
      <color indexed="8"/>
      <name val="&quot;Times New Roman&quot;"/>
      <family val="0"/>
    </font>
    <font>
      <b/>
      <sz val="10"/>
      <color indexed="8"/>
      <name val="Times New Roman"/>
      <family val="0"/>
    </font>
    <font>
      <b/>
      <sz val="12"/>
      <color indexed="8"/>
      <name val="&quot;Times New Roman&quot;, serif"/>
      <family val="0"/>
    </font>
    <font>
      <b/>
      <i/>
      <sz val="12"/>
      <color indexed="10"/>
      <name val="&quot;Times New Roman&quot;, serif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rgb="FF000000"/>
      <name val="&quot;Times New Roman&quot;"/>
      <family val="0"/>
    </font>
    <font>
      <sz val="10"/>
      <color rgb="FF000000"/>
      <name val="&quot;Times New Roman&quot;"/>
      <family val="0"/>
    </font>
    <font>
      <sz val="10"/>
      <color theme="1"/>
      <name val="Arial"/>
      <family val="0"/>
    </font>
    <font>
      <b/>
      <sz val="10"/>
      <color theme="1"/>
      <name val="&quot;Times New Roman&quot;"/>
      <family val="0"/>
    </font>
    <font>
      <b/>
      <sz val="10"/>
      <color theme="1"/>
      <name val="Times New Roman"/>
      <family val="0"/>
    </font>
    <font>
      <b/>
      <sz val="12"/>
      <color theme="1"/>
      <name val="&quot;Times New Roman&quot;"/>
      <family val="0"/>
    </font>
    <font>
      <b/>
      <sz val="12"/>
      <color rgb="FF000000"/>
      <name val="&quot;Times New Roman&quot;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164" fontId="43" fillId="0" borderId="11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2" fillId="0" borderId="14" xfId="0" applyFont="1" applyBorder="1" applyAlignment="1">
      <alignment horizontal="center" vertical="top"/>
    </xf>
    <xf numFmtId="0" fontId="42" fillId="0" borderId="14" xfId="0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top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7" fillId="33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18" xfId="0" applyFont="1" applyFill="1" applyBorder="1" applyAlignment="1">
      <alignment vertical="top"/>
    </xf>
    <xf numFmtId="0" fontId="48" fillId="33" borderId="0" xfId="0" applyFont="1" applyFill="1" applyAlignment="1">
      <alignment vertical="top"/>
    </xf>
    <xf numFmtId="0" fontId="48" fillId="33" borderId="0" xfId="0" applyFont="1" applyFill="1" applyAlignment="1">
      <alignment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0"/>
  <sheetViews>
    <sheetView tabSelected="1" zoomScalePageLayoutView="0" workbookViewId="0" topLeftCell="A1">
      <selection activeCell="L4" sqref="L4"/>
    </sheetView>
  </sheetViews>
  <sheetFormatPr defaultColWidth="14.421875" defaultRowHeight="15.75" customHeight="1"/>
  <cols>
    <col min="1" max="1" width="7.57421875" style="0" customWidth="1"/>
    <col min="2" max="2" width="35.00390625" style="0" customWidth="1"/>
    <col min="3" max="3" width="16.7109375" style="0" customWidth="1"/>
    <col min="4" max="4" width="19.28125" style="0" customWidth="1"/>
    <col min="5" max="8" width="14.421875" style="0" customWidth="1"/>
    <col min="9" max="11" width="15.28125" style="0" customWidth="1"/>
  </cols>
  <sheetData>
    <row r="1" spans="1:14" ht="15.75">
      <c r="A1" s="53" t="s">
        <v>185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4"/>
      <c r="N1" s="24"/>
    </row>
    <row r="2" spans="1:14" ht="12.75" customHeight="1">
      <c r="A2" s="40" t="s">
        <v>0</v>
      </c>
      <c r="B2" s="41" t="s">
        <v>1</v>
      </c>
      <c r="C2" s="60" t="s">
        <v>2</v>
      </c>
      <c r="D2" s="61"/>
      <c r="E2" s="62"/>
      <c r="F2" s="60" t="s">
        <v>3</v>
      </c>
      <c r="G2" s="61"/>
      <c r="H2" s="62"/>
      <c r="I2" s="60" t="s">
        <v>4</v>
      </c>
      <c r="J2" s="61"/>
      <c r="K2" s="62"/>
      <c r="L2" s="42" t="s">
        <v>5</v>
      </c>
      <c r="M2" s="24"/>
      <c r="N2" s="24"/>
    </row>
    <row r="3" spans="1:14" ht="12.75">
      <c r="A3" s="33"/>
      <c r="B3" s="33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33"/>
      <c r="M3" s="24"/>
      <c r="N3" s="24"/>
    </row>
    <row r="4" spans="1:14" ht="25.5">
      <c r="A4" s="13">
        <v>1</v>
      </c>
      <c r="B4" s="2" t="s">
        <v>9</v>
      </c>
      <c r="C4" s="29" t="s">
        <v>10</v>
      </c>
      <c r="D4" s="29" t="s">
        <v>10</v>
      </c>
      <c r="E4" s="29" t="s">
        <v>10</v>
      </c>
      <c r="F4" s="29" t="s">
        <v>10</v>
      </c>
      <c r="G4" s="29" t="s">
        <v>10</v>
      </c>
      <c r="H4" s="29" t="s">
        <v>10</v>
      </c>
      <c r="I4" s="29" t="s">
        <v>10</v>
      </c>
      <c r="J4" s="29" t="s">
        <v>10</v>
      </c>
      <c r="K4" s="29" t="s">
        <v>10</v>
      </c>
      <c r="L4" s="19"/>
      <c r="M4" s="24"/>
      <c r="N4" s="24"/>
    </row>
    <row r="5" spans="1:14" ht="12.75">
      <c r="A5" s="47">
        <v>44197</v>
      </c>
      <c r="B5" s="3" t="s">
        <v>11</v>
      </c>
      <c r="C5" s="27">
        <f aca="true" t="shared" si="0" ref="C5:K5">C6+C7</f>
        <v>12</v>
      </c>
      <c r="D5" s="27">
        <f t="shared" si="0"/>
        <v>12</v>
      </c>
      <c r="E5" s="27">
        <f t="shared" si="0"/>
        <v>12</v>
      </c>
      <c r="F5" s="27">
        <f t="shared" si="0"/>
        <v>3463</v>
      </c>
      <c r="G5" s="27">
        <f t="shared" si="0"/>
        <v>3382</v>
      </c>
      <c r="H5" s="27">
        <f t="shared" si="0"/>
        <v>2679</v>
      </c>
      <c r="I5" s="27">
        <f t="shared" si="0"/>
        <v>168</v>
      </c>
      <c r="J5" s="27">
        <f t="shared" si="0"/>
        <v>169</v>
      </c>
      <c r="K5" s="27">
        <f t="shared" si="0"/>
        <v>238</v>
      </c>
      <c r="L5" s="19"/>
      <c r="M5" s="24"/>
      <c r="N5" s="24"/>
    </row>
    <row r="6" spans="1:14" ht="12.75">
      <c r="A6" s="32"/>
      <c r="B6" s="3" t="s">
        <v>12</v>
      </c>
      <c r="C6" s="27">
        <v>12</v>
      </c>
      <c r="D6" s="27">
        <v>12</v>
      </c>
      <c r="E6" s="27">
        <v>12</v>
      </c>
      <c r="F6" s="27">
        <v>3463</v>
      </c>
      <c r="G6" s="27">
        <v>3382</v>
      </c>
      <c r="H6" s="27">
        <v>2679</v>
      </c>
      <c r="I6" s="27">
        <v>168</v>
      </c>
      <c r="J6" s="27">
        <v>169</v>
      </c>
      <c r="K6" s="27">
        <v>238</v>
      </c>
      <c r="L6" s="19"/>
      <c r="M6" s="24"/>
      <c r="N6" s="24"/>
    </row>
    <row r="7" spans="1:14" ht="12.75">
      <c r="A7" s="33"/>
      <c r="B7" s="3" t="s">
        <v>13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19"/>
      <c r="M7" s="24"/>
      <c r="N7" s="24"/>
    </row>
    <row r="8" spans="1:14" ht="12.75">
      <c r="A8" s="4">
        <v>44228</v>
      </c>
      <c r="B8" s="3" t="s">
        <v>14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19"/>
      <c r="M8" s="24"/>
      <c r="N8" s="24"/>
    </row>
    <row r="9" spans="1:14" ht="25.5">
      <c r="A9" s="4">
        <v>44256</v>
      </c>
      <c r="B9" s="3" t="s">
        <v>15</v>
      </c>
      <c r="C9" s="27">
        <v>18</v>
      </c>
      <c r="D9" s="27">
        <v>18</v>
      </c>
      <c r="E9" s="27">
        <v>17</v>
      </c>
      <c r="F9" s="27">
        <v>567</v>
      </c>
      <c r="G9" s="27">
        <v>547</v>
      </c>
      <c r="H9" s="27">
        <v>471</v>
      </c>
      <c r="I9" s="27">
        <v>39</v>
      </c>
      <c r="J9" s="27">
        <v>37</v>
      </c>
      <c r="K9" s="27">
        <v>38</v>
      </c>
      <c r="L9" s="19"/>
      <c r="M9" s="24"/>
      <c r="N9" s="24"/>
    </row>
    <row r="10" spans="1:14" ht="12.75">
      <c r="A10" s="4">
        <v>44287</v>
      </c>
      <c r="B10" s="3" t="s">
        <v>16</v>
      </c>
      <c r="C10" s="27">
        <v>1</v>
      </c>
      <c r="D10" s="27">
        <v>1</v>
      </c>
      <c r="E10" s="27">
        <v>1</v>
      </c>
      <c r="F10" s="27">
        <v>13</v>
      </c>
      <c r="G10" s="27">
        <v>6</v>
      </c>
      <c r="H10" s="27">
        <v>12</v>
      </c>
      <c r="I10" s="27">
        <v>2</v>
      </c>
      <c r="J10" s="27">
        <v>2</v>
      </c>
      <c r="K10" s="27">
        <v>2</v>
      </c>
      <c r="L10" s="19"/>
      <c r="M10" s="24"/>
      <c r="N10" s="24"/>
    </row>
    <row r="11" spans="1:14" ht="51">
      <c r="A11" s="31">
        <v>2</v>
      </c>
      <c r="B11" s="5" t="s">
        <v>17</v>
      </c>
      <c r="C11" s="29" t="s">
        <v>10</v>
      </c>
      <c r="D11" s="29" t="s">
        <v>10</v>
      </c>
      <c r="E11" s="29" t="s">
        <v>10</v>
      </c>
      <c r="F11" s="29" t="s">
        <v>10</v>
      </c>
      <c r="G11" s="29" t="s">
        <v>10</v>
      </c>
      <c r="H11" s="29" t="s">
        <v>10</v>
      </c>
      <c r="I11" s="29" t="s">
        <v>10</v>
      </c>
      <c r="J11" s="29" t="s">
        <v>10</v>
      </c>
      <c r="K11" s="29" t="s">
        <v>10</v>
      </c>
      <c r="L11" s="19"/>
      <c r="M11" s="24"/>
      <c r="N11" s="24"/>
    </row>
    <row r="12" spans="1:14" ht="12.75">
      <c r="A12" s="33"/>
      <c r="B12" s="6" t="s">
        <v>18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19"/>
      <c r="M12" s="24"/>
      <c r="N12" s="24"/>
    </row>
    <row r="13" spans="1:14" ht="25.5">
      <c r="A13" s="31">
        <v>3</v>
      </c>
      <c r="B13" s="5" t="s">
        <v>19</v>
      </c>
      <c r="C13" s="19">
        <f aca="true" t="shared" si="1" ref="C13:K13">C14+C15</f>
        <v>28</v>
      </c>
      <c r="D13" s="19">
        <f t="shared" si="1"/>
        <v>28</v>
      </c>
      <c r="E13" s="19">
        <f t="shared" si="1"/>
        <v>28</v>
      </c>
      <c r="F13" s="19">
        <f t="shared" si="1"/>
        <v>7268</v>
      </c>
      <c r="G13" s="19">
        <f t="shared" si="1"/>
        <v>7482</v>
      </c>
      <c r="H13" s="19">
        <f t="shared" si="1"/>
        <v>7544</v>
      </c>
      <c r="I13" s="19">
        <f t="shared" si="1"/>
        <v>609</v>
      </c>
      <c r="J13" s="19">
        <f t="shared" si="1"/>
        <v>606</v>
      </c>
      <c r="K13" s="19">
        <f t="shared" si="1"/>
        <v>606</v>
      </c>
      <c r="L13" s="27"/>
      <c r="M13" s="24"/>
      <c r="N13" s="24"/>
    </row>
    <row r="14" spans="1:14" ht="12.75">
      <c r="A14" s="32"/>
      <c r="B14" s="6" t="s">
        <v>12</v>
      </c>
      <c r="C14" s="27">
        <v>23</v>
      </c>
      <c r="D14" s="27">
        <v>23</v>
      </c>
      <c r="E14" s="27">
        <v>23</v>
      </c>
      <c r="F14" s="27">
        <v>7197</v>
      </c>
      <c r="G14" s="27">
        <v>7425</v>
      </c>
      <c r="H14" s="27">
        <v>7493</v>
      </c>
      <c r="I14" s="27">
        <v>598</v>
      </c>
      <c r="J14" s="27">
        <v>599</v>
      </c>
      <c r="K14" s="27">
        <v>590</v>
      </c>
      <c r="L14" s="27"/>
      <c r="M14" s="24"/>
      <c r="N14" s="24"/>
    </row>
    <row r="15" spans="1:14" ht="12.75">
      <c r="A15" s="33"/>
      <c r="B15" s="6" t="s">
        <v>13</v>
      </c>
      <c r="C15" s="27">
        <v>5</v>
      </c>
      <c r="D15" s="27">
        <v>5</v>
      </c>
      <c r="E15" s="27">
        <v>5</v>
      </c>
      <c r="F15" s="27">
        <v>71</v>
      </c>
      <c r="G15" s="27">
        <v>57</v>
      </c>
      <c r="H15" s="27">
        <v>51</v>
      </c>
      <c r="I15" s="27">
        <v>11</v>
      </c>
      <c r="J15" s="27">
        <v>7</v>
      </c>
      <c r="K15" s="27">
        <v>16</v>
      </c>
      <c r="L15" s="19"/>
      <c r="M15" s="24"/>
      <c r="N15" s="24"/>
    </row>
    <row r="16" spans="1:14" ht="25.5">
      <c r="A16" s="47">
        <v>44199</v>
      </c>
      <c r="B16" s="6" t="s">
        <v>20</v>
      </c>
      <c r="C16" s="27">
        <f aca="true" t="shared" si="2" ref="C16:K16">C17+C18</f>
        <v>2</v>
      </c>
      <c r="D16" s="27">
        <f t="shared" si="2"/>
        <v>2</v>
      </c>
      <c r="E16" s="27">
        <f t="shared" si="2"/>
        <v>2</v>
      </c>
      <c r="F16" s="27">
        <f t="shared" si="2"/>
        <v>19</v>
      </c>
      <c r="G16" s="27">
        <f t="shared" si="2"/>
        <v>20</v>
      </c>
      <c r="H16" s="27">
        <f t="shared" si="2"/>
        <v>19</v>
      </c>
      <c r="I16" s="27">
        <f t="shared" si="2"/>
        <v>2</v>
      </c>
      <c r="J16" s="27">
        <f t="shared" si="2"/>
        <v>2</v>
      </c>
      <c r="K16" s="27">
        <f t="shared" si="2"/>
        <v>5</v>
      </c>
      <c r="L16" s="27"/>
      <c r="M16" s="24"/>
      <c r="N16" s="24"/>
    </row>
    <row r="17" spans="1:14" ht="12.75">
      <c r="A17" s="32"/>
      <c r="B17" s="6" t="s">
        <v>12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19"/>
      <c r="M17" s="24"/>
      <c r="N17" s="24"/>
    </row>
    <row r="18" spans="1:14" ht="12.75">
      <c r="A18" s="33"/>
      <c r="B18" s="6" t="s">
        <v>13</v>
      </c>
      <c r="C18" s="27">
        <v>2</v>
      </c>
      <c r="D18" s="27">
        <v>2</v>
      </c>
      <c r="E18" s="27">
        <v>2</v>
      </c>
      <c r="F18" s="27">
        <v>19</v>
      </c>
      <c r="G18" s="27">
        <v>20</v>
      </c>
      <c r="H18" s="27">
        <v>19</v>
      </c>
      <c r="I18" s="27">
        <v>2</v>
      </c>
      <c r="J18" s="27">
        <v>2</v>
      </c>
      <c r="K18" s="27">
        <v>5</v>
      </c>
      <c r="L18" s="19"/>
      <c r="M18" s="24"/>
      <c r="N18" s="24"/>
    </row>
    <row r="19" spans="1:14" ht="25.5">
      <c r="A19" s="47">
        <v>44230</v>
      </c>
      <c r="B19" s="6" t="s">
        <v>21</v>
      </c>
      <c r="C19" s="27">
        <f aca="true" t="shared" si="3" ref="C19:K19">C20+C21</f>
        <v>5</v>
      </c>
      <c r="D19" s="27">
        <f t="shared" si="3"/>
        <v>5</v>
      </c>
      <c r="E19" s="27">
        <f t="shared" si="3"/>
        <v>5</v>
      </c>
      <c r="F19" s="27">
        <f t="shared" si="3"/>
        <v>100</v>
      </c>
      <c r="G19" s="27">
        <f t="shared" si="3"/>
        <v>79</v>
      </c>
      <c r="H19" s="27">
        <f t="shared" si="3"/>
        <v>72</v>
      </c>
      <c r="I19" s="27">
        <f t="shared" si="3"/>
        <v>24</v>
      </c>
      <c r="J19" s="27">
        <f t="shared" si="3"/>
        <v>17</v>
      </c>
      <c r="K19" s="27">
        <f t="shared" si="3"/>
        <v>26</v>
      </c>
      <c r="L19" s="19"/>
      <c r="M19" s="24"/>
      <c r="N19" s="24"/>
    </row>
    <row r="20" spans="1:14" ht="12.75">
      <c r="A20" s="32"/>
      <c r="B20" s="6" t="s">
        <v>12</v>
      </c>
      <c r="C20" s="27">
        <v>2</v>
      </c>
      <c r="D20" s="27">
        <v>2</v>
      </c>
      <c r="E20" s="27">
        <v>2</v>
      </c>
      <c r="F20" s="27">
        <v>48</v>
      </c>
      <c r="G20" s="27">
        <v>42</v>
      </c>
      <c r="H20" s="27">
        <v>40</v>
      </c>
      <c r="I20" s="27">
        <v>15</v>
      </c>
      <c r="J20" s="27">
        <v>12</v>
      </c>
      <c r="K20" s="27">
        <v>15</v>
      </c>
      <c r="L20" s="19"/>
      <c r="M20" s="24"/>
      <c r="N20" s="24"/>
    </row>
    <row r="21" spans="1:14" ht="12.75">
      <c r="A21" s="33"/>
      <c r="B21" s="6" t="s">
        <v>13</v>
      </c>
      <c r="C21" s="27">
        <v>3</v>
      </c>
      <c r="D21" s="27">
        <v>3</v>
      </c>
      <c r="E21" s="27">
        <v>3</v>
      </c>
      <c r="F21" s="27">
        <v>52</v>
      </c>
      <c r="G21" s="27">
        <v>37</v>
      </c>
      <c r="H21" s="27">
        <v>32</v>
      </c>
      <c r="I21" s="27">
        <v>9</v>
      </c>
      <c r="J21" s="27">
        <v>5</v>
      </c>
      <c r="K21" s="27">
        <v>11</v>
      </c>
      <c r="L21" s="19"/>
      <c r="M21" s="24"/>
      <c r="N21" s="24"/>
    </row>
    <row r="22" spans="1:14" ht="25.5">
      <c r="A22" s="47">
        <v>44258</v>
      </c>
      <c r="B22" s="6" t="s">
        <v>22</v>
      </c>
      <c r="C22" s="27">
        <f aca="true" t="shared" si="4" ref="C22:K22">C23+C24</f>
        <v>20</v>
      </c>
      <c r="D22" s="27">
        <f t="shared" si="4"/>
        <v>20</v>
      </c>
      <c r="E22" s="27">
        <f t="shared" si="4"/>
        <v>20</v>
      </c>
      <c r="F22" s="27">
        <f t="shared" si="4"/>
        <v>6708</v>
      </c>
      <c r="G22" s="27">
        <f t="shared" si="4"/>
        <v>7010</v>
      </c>
      <c r="H22" s="27">
        <f t="shared" si="4"/>
        <v>7099</v>
      </c>
      <c r="I22" s="27">
        <f t="shared" si="4"/>
        <v>555</v>
      </c>
      <c r="J22" s="27">
        <f t="shared" si="4"/>
        <v>563</v>
      </c>
      <c r="K22" s="27">
        <f t="shared" si="4"/>
        <v>553</v>
      </c>
      <c r="L22" s="19"/>
      <c r="M22" s="24"/>
      <c r="N22" s="24"/>
    </row>
    <row r="23" spans="1:14" ht="12.75">
      <c r="A23" s="32"/>
      <c r="B23" s="6" t="s">
        <v>12</v>
      </c>
      <c r="C23" s="27">
        <v>20</v>
      </c>
      <c r="D23" s="27">
        <v>20</v>
      </c>
      <c r="E23" s="27">
        <v>20</v>
      </c>
      <c r="F23" s="27">
        <v>6708</v>
      </c>
      <c r="G23" s="27">
        <v>7010</v>
      </c>
      <c r="H23" s="27">
        <v>7099</v>
      </c>
      <c r="I23" s="27">
        <v>555</v>
      </c>
      <c r="J23" s="27">
        <v>563</v>
      </c>
      <c r="K23" s="27">
        <v>553</v>
      </c>
      <c r="L23" s="19"/>
      <c r="M23" s="24"/>
      <c r="N23" s="24"/>
    </row>
    <row r="24" spans="1:14" ht="12.75">
      <c r="A24" s="33"/>
      <c r="B24" s="6" t="s">
        <v>13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19"/>
      <c r="M24" s="24"/>
      <c r="N24" s="24"/>
    </row>
    <row r="25" spans="1:14" ht="12.75">
      <c r="A25" s="4">
        <v>44289</v>
      </c>
      <c r="B25" s="6" t="s">
        <v>23</v>
      </c>
      <c r="C25" s="27">
        <v>1</v>
      </c>
      <c r="D25" s="27">
        <v>1</v>
      </c>
      <c r="E25" s="27">
        <v>1</v>
      </c>
      <c r="F25" s="27">
        <v>389</v>
      </c>
      <c r="G25" s="27">
        <v>373</v>
      </c>
      <c r="H25" s="27">
        <v>354</v>
      </c>
      <c r="I25" s="27">
        <v>28</v>
      </c>
      <c r="J25" s="27">
        <v>24</v>
      </c>
      <c r="K25" s="27">
        <v>28</v>
      </c>
      <c r="L25" s="19"/>
      <c r="M25" s="24"/>
      <c r="N25" s="24"/>
    </row>
    <row r="26" spans="1:14" ht="12.75">
      <c r="A26" s="4">
        <v>44319</v>
      </c>
      <c r="B26" s="6" t="s">
        <v>24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19"/>
      <c r="M26" s="24"/>
      <c r="N26" s="24"/>
    </row>
    <row r="27" spans="1:14" ht="12.75">
      <c r="A27" s="4">
        <v>44350</v>
      </c>
      <c r="B27" s="6" t="s">
        <v>25</v>
      </c>
      <c r="C27" s="27">
        <v>0</v>
      </c>
      <c r="D27" s="27">
        <v>0</v>
      </c>
      <c r="E27" s="19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19"/>
      <c r="M27" s="24"/>
      <c r="N27" s="24"/>
    </row>
    <row r="28" spans="1:14" ht="25.5">
      <c r="A28" s="13">
        <v>4</v>
      </c>
      <c r="B28" s="5" t="s">
        <v>26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24"/>
      <c r="N28" s="24"/>
    </row>
    <row r="29" spans="1:14" ht="25.5">
      <c r="A29" s="13">
        <v>5</v>
      </c>
      <c r="B29" s="5" t="s">
        <v>27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24"/>
      <c r="N29" s="24"/>
    </row>
    <row r="30" spans="1:14" ht="25.5">
      <c r="A30" s="31">
        <v>6</v>
      </c>
      <c r="B30" s="5" t="s">
        <v>28</v>
      </c>
      <c r="C30" s="19">
        <f aca="true" t="shared" si="5" ref="C30:K30">SUM(C31:C33)</f>
        <v>0</v>
      </c>
      <c r="D30" s="19">
        <f t="shared" si="5"/>
        <v>0</v>
      </c>
      <c r="E30" s="19">
        <f t="shared" si="5"/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/>
      <c r="M30" s="24"/>
      <c r="N30" s="24"/>
    </row>
    <row r="31" spans="1:14" ht="25.5">
      <c r="A31" s="32"/>
      <c r="B31" s="6" t="s">
        <v>29</v>
      </c>
      <c r="C31" s="27">
        <v>0</v>
      </c>
      <c r="D31" s="27">
        <v>0</v>
      </c>
      <c r="E31" s="19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19"/>
      <c r="M31" s="24"/>
      <c r="N31" s="24"/>
    </row>
    <row r="32" spans="1:14" ht="12.75">
      <c r="A32" s="32"/>
      <c r="B32" s="6" t="s">
        <v>30</v>
      </c>
      <c r="C32" s="27">
        <v>0</v>
      </c>
      <c r="D32" s="27">
        <v>0</v>
      </c>
      <c r="E32" s="19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19"/>
      <c r="M32" s="24"/>
      <c r="N32" s="24"/>
    </row>
    <row r="33" spans="1:14" ht="12.75">
      <c r="A33" s="33"/>
      <c r="B33" s="6" t="s">
        <v>31</v>
      </c>
      <c r="C33" s="27">
        <v>0</v>
      </c>
      <c r="D33" s="27">
        <v>0</v>
      </c>
      <c r="E33" s="19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19"/>
      <c r="M33" s="24"/>
      <c r="N33" s="24"/>
    </row>
    <row r="34" spans="1:14" ht="38.25">
      <c r="A34" s="31">
        <v>7</v>
      </c>
      <c r="B34" s="5" t="s">
        <v>32</v>
      </c>
      <c r="C34" s="19">
        <f aca="true" t="shared" si="6" ref="C34:K34">SUM(C35:C37)</f>
        <v>0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/>
      <c r="M34" s="24"/>
      <c r="N34" s="24"/>
    </row>
    <row r="35" spans="1:14" ht="12.75">
      <c r="A35" s="32"/>
      <c r="B35" s="6" t="s">
        <v>33</v>
      </c>
      <c r="C35" s="27">
        <v>0</v>
      </c>
      <c r="D35" s="27">
        <v>0</v>
      </c>
      <c r="E35" s="19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19"/>
      <c r="M35" s="24"/>
      <c r="N35" s="24"/>
    </row>
    <row r="36" spans="1:14" ht="12.75">
      <c r="A36" s="32"/>
      <c r="B36" s="6" t="s">
        <v>34</v>
      </c>
      <c r="C36" s="27">
        <v>0</v>
      </c>
      <c r="D36" s="27">
        <v>0</v>
      </c>
      <c r="E36" s="19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19"/>
      <c r="M36" s="24"/>
      <c r="N36" s="24"/>
    </row>
    <row r="37" spans="1:14" ht="25.5">
      <c r="A37" s="33"/>
      <c r="B37" s="6" t="s">
        <v>35</v>
      </c>
      <c r="C37" s="27">
        <v>0</v>
      </c>
      <c r="D37" s="27">
        <v>0</v>
      </c>
      <c r="E37" s="19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9"/>
      <c r="M37" s="24"/>
      <c r="N37" s="24"/>
    </row>
    <row r="38" spans="1:14" ht="25.5">
      <c r="A38" s="13">
        <v>8</v>
      </c>
      <c r="B38" s="5" t="s">
        <v>36</v>
      </c>
      <c r="C38" s="27">
        <v>0</v>
      </c>
      <c r="D38" s="27">
        <v>0</v>
      </c>
      <c r="E38" s="19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19"/>
      <c r="M38" s="24"/>
      <c r="N38" s="24"/>
    </row>
    <row r="39" spans="1:14" ht="80.25" customHeight="1">
      <c r="A39" s="31">
        <v>9</v>
      </c>
      <c r="B39" s="5" t="s">
        <v>37</v>
      </c>
      <c r="C39" s="19">
        <f aca="true" t="shared" si="7" ref="C39:K39">SUM(C40:C43)</f>
        <v>1</v>
      </c>
      <c r="D39" s="19">
        <f t="shared" si="7"/>
        <v>1</v>
      </c>
      <c r="E39" s="19">
        <f t="shared" si="7"/>
        <v>1</v>
      </c>
      <c r="F39" s="19">
        <f t="shared" si="7"/>
        <v>389</v>
      </c>
      <c r="G39" s="19">
        <f t="shared" si="7"/>
        <v>387</v>
      </c>
      <c r="H39" s="19">
        <f t="shared" si="7"/>
        <v>389</v>
      </c>
      <c r="I39" s="19">
        <f t="shared" si="7"/>
        <v>80</v>
      </c>
      <c r="J39" s="19">
        <f t="shared" si="7"/>
        <v>75</v>
      </c>
      <c r="K39" s="19">
        <f t="shared" si="7"/>
        <v>70</v>
      </c>
      <c r="L39" s="19"/>
      <c r="M39" s="24"/>
      <c r="N39" s="24"/>
    </row>
    <row r="40" spans="1:14" ht="25.5">
      <c r="A40" s="32"/>
      <c r="B40" s="6" t="s">
        <v>38</v>
      </c>
      <c r="C40" s="27">
        <v>1</v>
      </c>
      <c r="D40" s="27">
        <v>1</v>
      </c>
      <c r="E40" s="19">
        <v>1</v>
      </c>
      <c r="F40" s="27">
        <v>389</v>
      </c>
      <c r="G40" s="27">
        <v>387</v>
      </c>
      <c r="H40" s="27">
        <v>389</v>
      </c>
      <c r="I40" s="27">
        <v>80</v>
      </c>
      <c r="J40" s="27">
        <v>75</v>
      </c>
      <c r="K40" s="27">
        <v>70</v>
      </c>
      <c r="L40" s="19"/>
      <c r="M40" s="24"/>
      <c r="N40" s="24"/>
    </row>
    <row r="41" spans="1:14" ht="25.5">
      <c r="A41" s="32"/>
      <c r="B41" s="6" t="s">
        <v>39</v>
      </c>
      <c r="C41" s="27">
        <v>0</v>
      </c>
      <c r="D41" s="27">
        <v>0</v>
      </c>
      <c r="E41" s="19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19"/>
      <c r="M41" s="24"/>
      <c r="N41" s="24"/>
    </row>
    <row r="42" spans="1:14" ht="25.5">
      <c r="A42" s="32"/>
      <c r="B42" s="6" t="s">
        <v>40</v>
      </c>
      <c r="C42" s="27">
        <v>0</v>
      </c>
      <c r="D42" s="27">
        <v>0</v>
      </c>
      <c r="E42" s="19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19"/>
      <c r="M42" s="24"/>
      <c r="N42" s="24"/>
    </row>
    <row r="43" spans="1:14" ht="38.25">
      <c r="A43" s="33"/>
      <c r="B43" s="6" t="s">
        <v>41</v>
      </c>
      <c r="C43" s="27">
        <v>0</v>
      </c>
      <c r="D43" s="27">
        <v>0</v>
      </c>
      <c r="E43" s="19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19"/>
      <c r="M43" s="7"/>
      <c r="N43" s="24"/>
    </row>
    <row r="44" spans="1:14" ht="51">
      <c r="A44" s="31">
        <v>10</v>
      </c>
      <c r="B44" s="5" t="s">
        <v>42</v>
      </c>
      <c r="C44" s="19">
        <f aca="true" t="shared" si="8" ref="C44:K44">SUM(C45:C49)</f>
        <v>1</v>
      </c>
      <c r="D44" s="19">
        <f t="shared" si="8"/>
        <v>1</v>
      </c>
      <c r="E44" s="19">
        <f t="shared" si="8"/>
        <v>1</v>
      </c>
      <c r="F44" s="19">
        <f t="shared" si="8"/>
        <v>194</v>
      </c>
      <c r="G44" s="19">
        <f t="shared" si="8"/>
        <v>327</v>
      </c>
      <c r="H44" s="19">
        <f t="shared" si="8"/>
        <v>400</v>
      </c>
      <c r="I44" s="19">
        <f t="shared" si="8"/>
        <v>5</v>
      </c>
      <c r="J44" s="19">
        <f t="shared" si="8"/>
        <v>4</v>
      </c>
      <c r="K44" s="19">
        <f t="shared" si="8"/>
        <v>5</v>
      </c>
      <c r="L44" s="19"/>
      <c r="M44" s="24"/>
      <c r="N44" s="24"/>
    </row>
    <row r="45" spans="1:14" ht="25.5">
      <c r="A45" s="32"/>
      <c r="B45" s="6" t="s">
        <v>43</v>
      </c>
      <c r="C45" s="27">
        <v>0</v>
      </c>
      <c r="D45" s="27">
        <v>0</v>
      </c>
      <c r="E45" s="19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19"/>
      <c r="M45" s="24"/>
      <c r="N45" s="24"/>
    </row>
    <row r="46" spans="1:14" ht="25.5">
      <c r="A46" s="32"/>
      <c r="B46" s="6" t="s">
        <v>44</v>
      </c>
      <c r="C46" s="27">
        <v>0</v>
      </c>
      <c r="D46" s="27">
        <v>0</v>
      </c>
      <c r="E46" s="19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19"/>
      <c r="M46" s="24"/>
      <c r="N46" s="24"/>
    </row>
    <row r="47" spans="1:14" ht="25.5">
      <c r="A47" s="32"/>
      <c r="B47" s="6" t="s">
        <v>45</v>
      </c>
      <c r="C47" s="27">
        <v>1</v>
      </c>
      <c r="D47" s="27">
        <v>1</v>
      </c>
      <c r="E47" s="19">
        <v>1</v>
      </c>
      <c r="F47" s="27">
        <v>194</v>
      </c>
      <c r="G47" s="27">
        <v>327</v>
      </c>
      <c r="H47" s="27">
        <v>400</v>
      </c>
      <c r="I47" s="27">
        <v>5</v>
      </c>
      <c r="J47" s="27">
        <v>4</v>
      </c>
      <c r="K47" s="27">
        <v>5</v>
      </c>
      <c r="L47" s="19"/>
      <c r="M47" s="24"/>
      <c r="N47" s="24"/>
    </row>
    <row r="48" spans="1:14" ht="25.5">
      <c r="A48" s="32"/>
      <c r="B48" s="6" t="s">
        <v>46</v>
      </c>
      <c r="C48" s="27">
        <v>0</v>
      </c>
      <c r="D48" s="27">
        <v>0</v>
      </c>
      <c r="E48" s="19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19"/>
      <c r="M48" s="24"/>
      <c r="N48" s="24"/>
    </row>
    <row r="49" spans="1:14" ht="25.5">
      <c r="A49" s="33"/>
      <c r="B49" s="6" t="s">
        <v>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19"/>
      <c r="M49" s="24"/>
      <c r="N49" s="24"/>
    </row>
    <row r="50" spans="1:14" ht="102">
      <c r="A50" s="8">
        <v>11</v>
      </c>
      <c r="B50" s="9" t="s">
        <v>48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24"/>
      <c r="N50" s="24"/>
    </row>
    <row r="51" spans="1:14" ht="52.5" customHeight="1">
      <c r="A51" s="31">
        <v>12</v>
      </c>
      <c r="B51" s="5" t="s">
        <v>49</v>
      </c>
      <c r="C51" s="19">
        <f aca="true" t="shared" si="9" ref="C51:K51">SUM(C52:C58)</f>
        <v>3</v>
      </c>
      <c r="D51" s="19">
        <f t="shared" si="9"/>
        <v>3</v>
      </c>
      <c r="E51" s="19">
        <f t="shared" si="9"/>
        <v>3</v>
      </c>
      <c r="F51" s="19">
        <f t="shared" si="9"/>
        <v>1901</v>
      </c>
      <c r="G51" s="19">
        <f t="shared" si="9"/>
        <v>1803</v>
      </c>
      <c r="H51" s="19">
        <f t="shared" si="9"/>
        <v>1827</v>
      </c>
      <c r="I51" s="19">
        <f t="shared" si="9"/>
        <v>67</v>
      </c>
      <c r="J51" s="19">
        <f t="shared" si="9"/>
        <v>65</v>
      </c>
      <c r="K51" s="19">
        <f t="shared" si="9"/>
        <v>66</v>
      </c>
      <c r="L51" s="19"/>
      <c r="M51" s="24"/>
      <c r="N51" s="24"/>
    </row>
    <row r="52" spans="1:14" ht="12.75">
      <c r="A52" s="32"/>
      <c r="B52" s="6" t="s">
        <v>50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19"/>
      <c r="M52" s="24"/>
      <c r="N52" s="24"/>
    </row>
    <row r="53" spans="1:14" ht="12.75">
      <c r="A53" s="32"/>
      <c r="B53" s="6" t="s">
        <v>51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9"/>
      <c r="M53" s="24"/>
      <c r="N53" s="24"/>
    </row>
    <row r="54" spans="1:14" ht="12.75">
      <c r="A54" s="32"/>
      <c r="B54" s="6" t="s">
        <v>52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19"/>
      <c r="M54" s="24"/>
      <c r="N54" s="24"/>
    </row>
    <row r="55" spans="1:14" ht="12.75">
      <c r="A55" s="32"/>
      <c r="B55" s="6" t="s">
        <v>53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19"/>
      <c r="M55" s="24"/>
      <c r="N55" s="24"/>
    </row>
    <row r="56" spans="1:14" ht="12.75">
      <c r="A56" s="32"/>
      <c r="B56" s="6" t="s">
        <v>54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19"/>
      <c r="M56" s="24"/>
      <c r="N56" s="24"/>
    </row>
    <row r="57" spans="1:14" ht="12.75">
      <c r="A57" s="32"/>
      <c r="B57" s="6" t="s">
        <v>55</v>
      </c>
      <c r="C57" s="27">
        <v>1</v>
      </c>
      <c r="D57" s="27">
        <v>1</v>
      </c>
      <c r="E57" s="27">
        <v>1</v>
      </c>
      <c r="F57" s="27">
        <v>251</v>
      </c>
      <c r="G57" s="27">
        <v>251</v>
      </c>
      <c r="H57" s="27">
        <v>251</v>
      </c>
      <c r="I57" s="27">
        <v>12</v>
      </c>
      <c r="J57" s="27">
        <v>11</v>
      </c>
      <c r="K57" s="27">
        <v>10</v>
      </c>
      <c r="L57" s="19"/>
      <c r="M57" s="24"/>
      <c r="N57" s="24"/>
    </row>
    <row r="58" spans="1:14" ht="12.75">
      <c r="A58" s="33"/>
      <c r="B58" s="6" t="s">
        <v>56</v>
      </c>
      <c r="C58" s="27">
        <v>2</v>
      </c>
      <c r="D58" s="27">
        <v>2</v>
      </c>
      <c r="E58" s="27">
        <v>2</v>
      </c>
      <c r="F58" s="27">
        <v>1650</v>
      </c>
      <c r="G58" s="27">
        <v>1552</v>
      </c>
      <c r="H58" s="27">
        <v>1576</v>
      </c>
      <c r="I58" s="27">
        <v>55</v>
      </c>
      <c r="J58" s="27">
        <v>54</v>
      </c>
      <c r="K58" s="27">
        <v>56</v>
      </c>
      <c r="L58" s="19"/>
      <c r="M58" s="24"/>
      <c r="N58" s="24"/>
    </row>
    <row r="59" spans="1:14" ht="25.5">
      <c r="A59" s="31">
        <v>13</v>
      </c>
      <c r="B59" s="5" t="s">
        <v>57</v>
      </c>
      <c r="C59" s="19">
        <f aca="true" t="shared" si="10" ref="C59:K59">SUM(C60:C64)</f>
        <v>53</v>
      </c>
      <c r="D59" s="19">
        <f t="shared" si="10"/>
        <v>53</v>
      </c>
      <c r="E59" s="19">
        <f t="shared" si="10"/>
        <v>52</v>
      </c>
      <c r="F59" s="19">
        <f t="shared" si="10"/>
        <v>3569</v>
      </c>
      <c r="G59" s="19">
        <f t="shared" si="10"/>
        <v>3516</v>
      </c>
      <c r="H59" s="19">
        <f t="shared" si="10"/>
        <v>2889</v>
      </c>
      <c r="I59" s="19">
        <f t="shared" si="10"/>
        <v>880</v>
      </c>
      <c r="J59" s="19">
        <f t="shared" si="10"/>
        <v>880</v>
      </c>
      <c r="K59" s="19">
        <f t="shared" si="10"/>
        <v>658</v>
      </c>
      <c r="L59" s="19"/>
      <c r="M59" s="24"/>
      <c r="N59" s="24"/>
    </row>
    <row r="60" spans="1:14" ht="15" customHeight="1">
      <c r="A60" s="32"/>
      <c r="B60" s="6" t="s">
        <v>58</v>
      </c>
      <c r="C60" s="27">
        <v>2</v>
      </c>
      <c r="D60" s="27">
        <v>2</v>
      </c>
      <c r="E60" s="27">
        <v>1</v>
      </c>
      <c r="F60" s="27">
        <v>1103</v>
      </c>
      <c r="G60" s="27">
        <v>1050</v>
      </c>
      <c r="H60" s="27">
        <v>423</v>
      </c>
      <c r="I60" s="27">
        <v>248</v>
      </c>
      <c r="J60" s="27">
        <v>248</v>
      </c>
      <c r="K60" s="27">
        <v>26</v>
      </c>
      <c r="L60" s="19"/>
      <c r="M60" s="24"/>
      <c r="N60" s="24"/>
    </row>
    <row r="61" spans="1:14" ht="12.75">
      <c r="A61" s="32"/>
      <c r="B61" s="6" t="s">
        <v>59</v>
      </c>
      <c r="C61" s="27">
        <v>27</v>
      </c>
      <c r="D61" s="27">
        <v>27</v>
      </c>
      <c r="E61" s="27">
        <v>27</v>
      </c>
      <c r="F61" s="27">
        <v>1166</v>
      </c>
      <c r="G61" s="27">
        <v>1166</v>
      </c>
      <c r="H61" s="27">
        <v>1166</v>
      </c>
      <c r="I61" s="27">
        <v>359</v>
      </c>
      <c r="J61" s="27">
        <v>359</v>
      </c>
      <c r="K61" s="27">
        <v>359</v>
      </c>
      <c r="L61" s="19"/>
      <c r="M61" s="24"/>
      <c r="N61" s="24"/>
    </row>
    <row r="62" spans="1:14" ht="12.75">
      <c r="A62" s="32"/>
      <c r="B62" s="6" t="s">
        <v>60</v>
      </c>
      <c r="C62" s="27">
        <v>24</v>
      </c>
      <c r="D62" s="27">
        <v>24</v>
      </c>
      <c r="E62" s="27">
        <v>24</v>
      </c>
      <c r="F62" s="27">
        <v>1300</v>
      </c>
      <c r="G62" s="27">
        <v>1300</v>
      </c>
      <c r="H62" s="27">
        <v>1300</v>
      </c>
      <c r="I62" s="27">
        <v>273</v>
      </c>
      <c r="J62" s="27">
        <v>273</v>
      </c>
      <c r="K62" s="27">
        <v>273</v>
      </c>
      <c r="L62" s="19"/>
      <c r="M62" s="24"/>
      <c r="N62" s="24"/>
    </row>
    <row r="63" spans="1:14" ht="12.75">
      <c r="A63" s="32"/>
      <c r="B63" s="6" t="s">
        <v>61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19"/>
      <c r="M63" s="24"/>
      <c r="N63" s="24"/>
    </row>
    <row r="64" spans="1:14" ht="12.75">
      <c r="A64" s="33"/>
      <c r="B64" s="6" t="s">
        <v>62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19"/>
      <c r="M64" s="24"/>
      <c r="N64" s="24"/>
    </row>
    <row r="65" spans="1:14" ht="15.75">
      <c r="A65" s="55" t="s">
        <v>63</v>
      </c>
      <c r="B65" s="5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24"/>
      <c r="N65" s="24"/>
    </row>
    <row r="66" spans="1:14" ht="12.75" customHeight="1">
      <c r="A66" s="40" t="s">
        <v>0</v>
      </c>
      <c r="B66" s="43" t="s">
        <v>64</v>
      </c>
      <c r="C66" s="45" t="s">
        <v>65</v>
      </c>
      <c r="D66" s="37"/>
      <c r="E66" s="38"/>
      <c r="F66" s="45" t="s">
        <v>66</v>
      </c>
      <c r="G66" s="37"/>
      <c r="H66" s="38"/>
      <c r="I66" s="45" t="s">
        <v>67</v>
      </c>
      <c r="J66" s="37"/>
      <c r="K66" s="38"/>
      <c r="L66" s="46" t="s">
        <v>5</v>
      </c>
      <c r="M66" s="24"/>
      <c r="N66" s="24"/>
    </row>
    <row r="67" spans="1:14" ht="25.5">
      <c r="A67" s="33"/>
      <c r="B67" s="44"/>
      <c r="C67" s="12" t="s">
        <v>68</v>
      </c>
      <c r="D67" s="12" t="s">
        <v>69</v>
      </c>
      <c r="E67" s="12" t="s">
        <v>70</v>
      </c>
      <c r="F67" s="12" t="s">
        <v>68</v>
      </c>
      <c r="G67" s="12" t="s">
        <v>69</v>
      </c>
      <c r="H67" s="12" t="s">
        <v>70</v>
      </c>
      <c r="I67" s="12" t="s">
        <v>68</v>
      </c>
      <c r="J67" s="12" t="s">
        <v>69</v>
      </c>
      <c r="K67" s="12" t="s">
        <v>70</v>
      </c>
      <c r="L67" s="33"/>
      <c r="M67" s="24"/>
      <c r="N67" s="24"/>
    </row>
    <row r="68" spans="1:14" ht="25.5">
      <c r="A68" s="13">
        <v>1</v>
      </c>
      <c r="B68" s="6" t="s">
        <v>71</v>
      </c>
      <c r="C68" s="27">
        <v>2896</v>
      </c>
      <c r="D68" s="27">
        <v>567</v>
      </c>
      <c r="E68" s="19">
        <f>C68+D68</f>
        <v>3463</v>
      </c>
      <c r="F68" s="27">
        <v>2835</v>
      </c>
      <c r="G68" s="27">
        <v>547</v>
      </c>
      <c r="H68" s="19">
        <f aca="true" t="shared" si="11" ref="H68:H74">F68+G68</f>
        <v>3382</v>
      </c>
      <c r="I68" s="27">
        <v>2679</v>
      </c>
      <c r="J68" s="27">
        <v>471</v>
      </c>
      <c r="K68" s="19">
        <f aca="true" t="shared" si="12" ref="K68:K90">I68+J68</f>
        <v>3150</v>
      </c>
      <c r="L68" s="19"/>
      <c r="M68" s="24"/>
      <c r="N68" s="24"/>
    </row>
    <row r="69" spans="1:14" ht="25.5">
      <c r="A69" s="13">
        <v>2</v>
      </c>
      <c r="B69" s="6" t="s">
        <v>72</v>
      </c>
      <c r="C69" s="27">
        <v>13</v>
      </c>
      <c r="D69" s="27">
        <v>0</v>
      </c>
      <c r="E69" s="19">
        <f>C69+D69</f>
        <v>13</v>
      </c>
      <c r="F69" s="27">
        <v>6</v>
      </c>
      <c r="G69" s="27">
        <v>0</v>
      </c>
      <c r="H69" s="19">
        <f t="shared" si="11"/>
        <v>6</v>
      </c>
      <c r="I69" s="27">
        <v>12</v>
      </c>
      <c r="J69" s="27">
        <v>0</v>
      </c>
      <c r="K69" s="19">
        <f t="shared" si="12"/>
        <v>12</v>
      </c>
      <c r="L69" s="19"/>
      <c r="M69" s="24"/>
      <c r="N69" s="24"/>
    </row>
    <row r="70" spans="1:14" ht="38.25">
      <c r="A70" s="13">
        <v>3</v>
      </c>
      <c r="B70" s="6" t="s">
        <v>73</v>
      </c>
      <c r="C70" s="27">
        <v>69</v>
      </c>
      <c r="D70" s="27">
        <v>100</v>
      </c>
      <c r="E70" s="19" t="s">
        <v>190</v>
      </c>
      <c r="F70" s="27">
        <v>100</v>
      </c>
      <c r="G70" s="27">
        <v>100</v>
      </c>
      <c r="H70" s="19">
        <v>100</v>
      </c>
      <c r="I70" s="27">
        <v>100</v>
      </c>
      <c r="J70" s="27">
        <v>100</v>
      </c>
      <c r="K70" s="19">
        <v>100</v>
      </c>
      <c r="L70" s="19"/>
      <c r="M70" s="24"/>
      <c r="N70" s="24"/>
    </row>
    <row r="71" spans="1:14" ht="38.25">
      <c r="A71" s="13">
        <v>4</v>
      </c>
      <c r="B71" s="6" t="s">
        <v>74</v>
      </c>
      <c r="C71" s="27">
        <v>69</v>
      </c>
      <c r="D71" s="27">
        <v>100</v>
      </c>
      <c r="E71" s="19">
        <v>84.5</v>
      </c>
      <c r="F71" s="27">
        <v>100</v>
      </c>
      <c r="G71" s="27">
        <v>100</v>
      </c>
      <c r="H71" s="19">
        <v>100</v>
      </c>
      <c r="I71" s="27">
        <v>100</v>
      </c>
      <c r="J71" s="27">
        <v>100</v>
      </c>
      <c r="K71" s="19">
        <v>100</v>
      </c>
      <c r="L71" s="19"/>
      <c r="M71" s="24"/>
      <c r="N71" s="24"/>
    </row>
    <row r="72" spans="1:14" ht="38.25">
      <c r="A72" s="13">
        <v>5</v>
      </c>
      <c r="B72" s="6" t="s">
        <v>75</v>
      </c>
      <c r="C72" s="27">
        <v>0</v>
      </c>
      <c r="D72" s="27">
        <v>16</v>
      </c>
      <c r="E72" s="19">
        <v>16</v>
      </c>
      <c r="F72" s="27">
        <v>0</v>
      </c>
      <c r="G72" s="27">
        <v>16</v>
      </c>
      <c r="H72" s="19">
        <f t="shared" si="11"/>
        <v>16</v>
      </c>
      <c r="I72" s="27">
        <v>0</v>
      </c>
      <c r="J72" s="27">
        <v>16</v>
      </c>
      <c r="K72" s="19">
        <f t="shared" si="12"/>
        <v>16</v>
      </c>
      <c r="L72" s="19"/>
      <c r="M72" s="24"/>
      <c r="N72" s="24"/>
    </row>
    <row r="73" spans="1:14" ht="25.5">
      <c r="A73" s="13">
        <v>6</v>
      </c>
      <c r="B73" s="6" t="s">
        <v>76</v>
      </c>
      <c r="C73" s="27">
        <v>0</v>
      </c>
      <c r="D73" s="27">
        <v>2</v>
      </c>
      <c r="E73" s="19">
        <f>C73+D73</f>
        <v>2</v>
      </c>
      <c r="F73" s="27">
        <v>0</v>
      </c>
      <c r="G73" s="27">
        <v>2</v>
      </c>
      <c r="H73" s="19">
        <f t="shared" si="11"/>
        <v>2</v>
      </c>
      <c r="I73" s="27">
        <v>0</v>
      </c>
      <c r="J73" s="27">
        <v>2</v>
      </c>
      <c r="K73" s="19">
        <f t="shared" si="12"/>
        <v>2</v>
      </c>
      <c r="L73" s="19"/>
      <c r="M73" s="24"/>
      <c r="N73" s="24"/>
    </row>
    <row r="74" spans="1:14" ht="25.5">
      <c r="A74" s="13">
        <v>7</v>
      </c>
      <c r="B74" s="6" t="s">
        <v>77</v>
      </c>
      <c r="C74" s="27">
        <v>0</v>
      </c>
      <c r="D74" s="27">
        <v>20</v>
      </c>
      <c r="E74" s="19">
        <f>C74+D74</f>
        <v>20</v>
      </c>
      <c r="F74" s="27">
        <v>0</v>
      </c>
      <c r="G74" s="27">
        <v>18</v>
      </c>
      <c r="H74" s="19">
        <f t="shared" si="11"/>
        <v>18</v>
      </c>
      <c r="I74" s="27">
        <v>0</v>
      </c>
      <c r="J74" s="27">
        <v>27</v>
      </c>
      <c r="K74" s="19">
        <f t="shared" si="12"/>
        <v>27</v>
      </c>
      <c r="L74" s="19"/>
      <c r="M74" s="24"/>
      <c r="N74" s="24"/>
    </row>
    <row r="75" spans="1:14" ht="12.75">
      <c r="A75" s="13">
        <v>8</v>
      </c>
      <c r="B75" s="6" t="s">
        <v>78</v>
      </c>
      <c r="C75" s="27">
        <v>0</v>
      </c>
      <c r="D75" s="27">
        <v>0</v>
      </c>
      <c r="E75" s="19">
        <v>0</v>
      </c>
      <c r="F75" s="27">
        <v>0</v>
      </c>
      <c r="G75" s="27">
        <v>0</v>
      </c>
      <c r="H75" s="19">
        <v>0</v>
      </c>
      <c r="I75" s="27">
        <v>0</v>
      </c>
      <c r="J75" s="27">
        <v>0</v>
      </c>
      <c r="K75" s="19">
        <f t="shared" si="12"/>
        <v>0</v>
      </c>
      <c r="L75" s="19"/>
      <c r="M75" s="24"/>
      <c r="N75" s="24"/>
    </row>
    <row r="76" spans="1:14" ht="25.5">
      <c r="A76" s="13">
        <v>9</v>
      </c>
      <c r="B76" s="6" t="s">
        <v>79</v>
      </c>
      <c r="C76" s="27">
        <v>0</v>
      </c>
      <c r="D76" s="27">
        <v>0</v>
      </c>
      <c r="E76" s="19">
        <v>0</v>
      </c>
      <c r="F76" s="27">
        <v>0</v>
      </c>
      <c r="G76" s="27">
        <v>0</v>
      </c>
      <c r="H76" s="19">
        <v>0</v>
      </c>
      <c r="I76" s="27">
        <v>0</v>
      </c>
      <c r="J76" s="27">
        <v>0</v>
      </c>
      <c r="K76" s="19">
        <f t="shared" si="12"/>
        <v>0</v>
      </c>
      <c r="L76" s="19"/>
      <c r="M76" s="24"/>
      <c r="N76" s="24"/>
    </row>
    <row r="77" spans="1:14" ht="38.25">
      <c r="A77" s="13">
        <v>10</v>
      </c>
      <c r="B77" s="6" t="s">
        <v>80</v>
      </c>
      <c r="C77" s="27">
        <v>11</v>
      </c>
      <c r="D77" s="27">
        <v>6</v>
      </c>
      <c r="E77" s="19">
        <f>C77+D77</f>
        <v>17</v>
      </c>
      <c r="F77" s="27">
        <v>12</v>
      </c>
      <c r="G77" s="27">
        <v>6</v>
      </c>
      <c r="H77" s="19">
        <f aca="true" t="shared" si="13" ref="H77:H85">F77+G77</f>
        <v>18</v>
      </c>
      <c r="I77" s="27">
        <v>12</v>
      </c>
      <c r="J77" s="27">
        <v>2</v>
      </c>
      <c r="K77" s="19">
        <f t="shared" si="12"/>
        <v>14</v>
      </c>
      <c r="L77" s="19"/>
      <c r="M77" s="24"/>
      <c r="N77" s="24"/>
    </row>
    <row r="78" spans="1:14" ht="25.5">
      <c r="A78" s="13">
        <v>11</v>
      </c>
      <c r="B78" s="6" t="s">
        <v>81</v>
      </c>
      <c r="C78" s="27">
        <v>2593</v>
      </c>
      <c r="D78" s="27">
        <v>651</v>
      </c>
      <c r="E78" s="19">
        <f>C78+D78</f>
        <v>3244</v>
      </c>
      <c r="F78" s="27">
        <v>2606</v>
      </c>
      <c r="G78" s="27">
        <v>648</v>
      </c>
      <c r="H78" s="19">
        <f t="shared" si="13"/>
        <v>3254</v>
      </c>
      <c r="I78" s="27">
        <v>2606</v>
      </c>
      <c r="J78" s="27">
        <v>648</v>
      </c>
      <c r="K78" s="19">
        <f t="shared" si="12"/>
        <v>3254</v>
      </c>
      <c r="L78" s="19"/>
      <c r="M78" s="24"/>
      <c r="N78" s="24"/>
    </row>
    <row r="79" spans="1:14" ht="25.5">
      <c r="A79" s="13">
        <v>12</v>
      </c>
      <c r="B79" s="6" t="s">
        <v>82</v>
      </c>
      <c r="C79" s="27">
        <v>2788</v>
      </c>
      <c r="D79" s="27">
        <v>805</v>
      </c>
      <c r="E79" s="19">
        <f>C79+D79</f>
        <v>3593</v>
      </c>
      <c r="F79" s="27">
        <v>2870</v>
      </c>
      <c r="G79" s="27">
        <v>811</v>
      </c>
      <c r="H79" s="19">
        <f t="shared" si="13"/>
        <v>3681</v>
      </c>
      <c r="I79" s="27">
        <v>2870</v>
      </c>
      <c r="J79" s="27">
        <v>811</v>
      </c>
      <c r="K79" s="19">
        <f t="shared" si="12"/>
        <v>3681</v>
      </c>
      <c r="L79" s="19"/>
      <c r="M79" s="24"/>
      <c r="N79" s="24"/>
    </row>
    <row r="80" spans="1:14" ht="25.5">
      <c r="A80" s="13">
        <v>13</v>
      </c>
      <c r="B80" s="6" t="s">
        <v>83</v>
      </c>
      <c r="C80" s="27">
        <v>485</v>
      </c>
      <c r="D80" s="27">
        <v>161</v>
      </c>
      <c r="E80" s="19">
        <f>C80+D80</f>
        <v>646</v>
      </c>
      <c r="F80" s="27">
        <v>557</v>
      </c>
      <c r="G80" s="27">
        <v>153</v>
      </c>
      <c r="H80" s="19">
        <f t="shared" si="13"/>
        <v>710</v>
      </c>
      <c r="I80" s="27">
        <v>491</v>
      </c>
      <c r="J80" s="27">
        <v>129</v>
      </c>
      <c r="K80" s="19">
        <f t="shared" si="12"/>
        <v>620</v>
      </c>
      <c r="L80" s="19"/>
      <c r="M80" s="24"/>
      <c r="N80" s="24"/>
    </row>
    <row r="81" spans="1:14" ht="25.5">
      <c r="A81" s="13">
        <v>14</v>
      </c>
      <c r="B81" s="6" t="s">
        <v>84</v>
      </c>
      <c r="C81" s="27">
        <v>220</v>
      </c>
      <c r="D81" s="27">
        <v>76</v>
      </c>
      <c r="E81" s="19">
        <f>C81+D81</f>
        <v>296</v>
      </c>
      <c r="F81" s="27">
        <v>230</v>
      </c>
      <c r="G81" s="27">
        <v>50</v>
      </c>
      <c r="H81" s="19">
        <f t="shared" si="13"/>
        <v>280</v>
      </c>
      <c r="I81" s="27">
        <v>230</v>
      </c>
      <c r="J81" s="27">
        <v>50</v>
      </c>
      <c r="K81" s="19">
        <f t="shared" si="12"/>
        <v>280</v>
      </c>
      <c r="L81" s="19"/>
      <c r="M81" s="24"/>
      <c r="N81" s="24"/>
    </row>
    <row r="82" spans="1:14" ht="25.5">
      <c r="A82" s="13">
        <v>15</v>
      </c>
      <c r="B82" s="6" t="s">
        <v>85</v>
      </c>
      <c r="C82" s="27">
        <v>205</v>
      </c>
      <c r="D82" s="27">
        <v>57</v>
      </c>
      <c r="E82" s="19">
        <v>262</v>
      </c>
      <c r="F82" s="27">
        <v>269</v>
      </c>
      <c r="G82" s="27">
        <v>69</v>
      </c>
      <c r="H82" s="19">
        <f t="shared" si="13"/>
        <v>338</v>
      </c>
      <c r="I82" s="27">
        <v>206</v>
      </c>
      <c r="J82" s="27">
        <v>66</v>
      </c>
      <c r="K82" s="19">
        <f t="shared" si="12"/>
        <v>272</v>
      </c>
      <c r="L82" s="19"/>
      <c r="M82" s="24"/>
      <c r="N82" s="24"/>
    </row>
    <row r="83" spans="1:14" ht="25.5">
      <c r="A83" s="31">
        <v>16</v>
      </c>
      <c r="B83" s="6" t="s">
        <v>86</v>
      </c>
      <c r="C83" s="27">
        <v>40</v>
      </c>
      <c r="D83" s="27">
        <v>6</v>
      </c>
      <c r="E83" s="19">
        <f aca="true" t="shared" si="14" ref="E83:E90">C83+D83</f>
        <v>46</v>
      </c>
      <c r="F83" s="27">
        <v>49</v>
      </c>
      <c r="G83" s="27">
        <v>14</v>
      </c>
      <c r="H83" s="19">
        <f t="shared" si="13"/>
        <v>63</v>
      </c>
      <c r="I83" s="27">
        <v>37</v>
      </c>
      <c r="J83" s="27">
        <v>11</v>
      </c>
      <c r="K83" s="19">
        <f t="shared" si="12"/>
        <v>48</v>
      </c>
      <c r="L83" s="19"/>
      <c r="M83" s="24"/>
      <c r="N83" s="24"/>
    </row>
    <row r="84" spans="1:14" ht="25.5">
      <c r="A84" s="33"/>
      <c r="B84" s="6" t="s">
        <v>87</v>
      </c>
      <c r="C84" s="27">
        <v>19.5</v>
      </c>
      <c r="D84" s="21">
        <v>44326</v>
      </c>
      <c r="E84" s="22">
        <v>15</v>
      </c>
      <c r="F84" s="27">
        <v>15</v>
      </c>
      <c r="G84" s="27">
        <v>8</v>
      </c>
      <c r="H84" s="19">
        <v>11.5</v>
      </c>
      <c r="I84" s="27">
        <v>18</v>
      </c>
      <c r="J84" s="27">
        <v>17</v>
      </c>
      <c r="K84" s="19">
        <v>17.5</v>
      </c>
      <c r="L84" s="19"/>
      <c r="M84" s="24"/>
      <c r="N84" s="24"/>
    </row>
    <row r="85" spans="1:14" ht="51">
      <c r="A85" s="31">
        <v>17</v>
      </c>
      <c r="B85" s="6" t="s">
        <v>88</v>
      </c>
      <c r="C85" s="27">
        <v>488</v>
      </c>
      <c r="D85" s="27">
        <v>168</v>
      </c>
      <c r="E85" s="19">
        <f t="shared" si="14"/>
        <v>656</v>
      </c>
      <c r="F85" s="27">
        <v>565</v>
      </c>
      <c r="G85" s="27">
        <v>164</v>
      </c>
      <c r="H85" s="19">
        <f t="shared" si="13"/>
        <v>729</v>
      </c>
      <c r="I85" s="27">
        <v>596</v>
      </c>
      <c r="J85" s="27">
        <v>169</v>
      </c>
      <c r="K85" s="19">
        <f t="shared" si="12"/>
        <v>765</v>
      </c>
      <c r="L85" s="19"/>
      <c r="M85" s="24"/>
      <c r="N85" s="24"/>
    </row>
    <row r="86" spans="1:14" ht="38.25">
      <c r="A86" s="33"/>
      <c r="B86" s="6" t="s">
        <v>89</v>
      </c>
      <c r="C86" s="27">
        <v>18</v>
      </c>
      <c r="D86" s="27">
        <v>21</v>
      </c>
      <c r="E86" s="19">
        <v>19.5</v>
      </c>
      <c r="F86" s="27">
        <v>20</v>
      </c>
      <c r="G86" s="27">
        <v>20</v>
      </c>
      <c r="H86" s="19">
        <v>20</v>
      </c>
      <c r="I86" s="27">
        <v>21</v>
      </c>
      <c r="J86" s="27">
        <v>21</v>
      </c>
      <c r="K86" s="19">
        <v>21</v>
      </c>
      <c r="L86" s="19"/>
      <c r="M86" s="24"/>
      <c r="N86" s="24"/>
    </row>
    <row r="87" spans="1:14" ht="38.25">
      <c r="A87" s="31">
        <v>18</v>
      </c>
      <c r="B87" s="6" t="s">
        <v>90</v>
      </c>
      <c r="C87" s="27">
        <v>273</v>
      </c>
      <c r="D87" s="27">
        <v>0</v>
      </c>
      <c r="E87" s="19">
        <f t="shared" si="14"/>
        <v>273</v>
      </c>
      <c r="F87" s="27">
        <v>304</v>
      </c>
      <c r="G87" s="27">
        <v>0</v>
      </c>
      <c r="H87" s="19">
        <v>304</v>
      </c>
      <c r="I87" s="27">
        <v>399</v>
      </c>
      <c r="J87" s="27">
        <v>47</v>
      </c>
      <c r="K87" s="19">
        <f t="shared" si="12"/>
        <v>446</v>
      </c>
      <c r="L87" s="19"/>
      <c r="M87" s="24"/>
      <c r="N87" s="24"/>
    </row>
    <row r="88" spans="1:14" ht="25.5">
      <c r="A88" s="33"/>
      <c r="B88" s="6" t="s">
        <v>91</v>
      </c>
      <c r="C88" s="27">
        <v>55</v>
      </c>
      <c r="D88" s="27">
        <v>0</v>
      </c>
      <c r="E88" s="19">
        <f t="shared" si="14"/>
        <v>55</v>
      </c>
      <c r="F88" s="27">
        <v>62</v>
      </c>
      <c r="G88" s="27">
        <v>0</v>
      </c>
      <c r="H88" s="19">
        <f>F88+G88</f>
        <v>62</v>
      </c>
      <c r="I88" s="27">
        <v>91</v>
      </c>
      <c r="J88" s="27">
        <v>40</v>
      </c>
      <c r="K88" s="19">
        <v>65.5</v>
      </c>
      <c r="L88" s="19"/>
      <c r="M88" s="24"/>
      <c r="N88" s="24"/>
    </row>
    <row r="89" spans="1:14" ht="25.5">
      <c r="A89" s="31">
        <v>19</v>
      </c>
      <c r="B89" s="6" t="s">
        <v>92</v>
      </c>
      <c r="C89" s="27">
        <v>361</v>
      </c>
      <c r="D89" s="27">
        <v>0</v>
      </c>
      <c r="E89" s="19">
        <f t="shared" si="14"/>
        <v>361</v>
      </c>
      <c r="F89" s="27">
        <v>343</v>
      </c>
      <c r="G89" s="27">
        <v>0</v>
      </c>
      <c r="H89" s="19">
        <f>F89+G89</f>
        <v>343</v>
      </c>
      <c r="I89" s="27">
        <v>450</v>
      </c>
      <c r="J89" s="27">
        <v>0</v>
      </c>
      <c r="K89" s="19">
        <f t="shared" si="12"/>
        <v>450</v>
      </c>
      <c r="L89" s="19"/>
      <c r="M89" s="24"/>
      <c r="N89" s="24"/>
    </row>
    <row r="90" spans="1:14" ht="25.5">
      <c r="A90" s="33"/>
      <c r="B90" s="6" t="s">
        <v>93</v>
      </c>
      <c r="C90" s="21">
        <v>44292</v>
      </c>
      <c r="D90" s="27">
        <v>0</v>
      </c>
      <c r="E90" s="22">
        <f t="shared" si="14"/>
        <v>44292</v>
      </c>
      <c r="F90" s="21">
        <v>44413</v>
      </c>
      <c r="G90" s="27">
        <v>0</v>
      </c>
      <c r="H90" s="22">
        <f>F90+G90</f>
        <v>44413</v>
      </c>
      <c r="I90" s="27">
        <v>6</v>
      </c>
      <c r="J90" s="27">
        <v>0</v>
      </c>
      <c r="K90" s="19">
        <f t="shared" si="12"/>
        <v>6</v>
      </c>
      <c r="L90" s="19"/>
      <c r="M90" s="24"/>
      <c r="N90" s="24"/>
    </row>
    <row r="91" spans="1:14" ht="63.75">
      <c r="A91" s="31">
        <v>20</v>
      </c>
      <c r="B91" s="6" t="s">
        <v>94</v>
      </c>
      <c r="C91" s="27" t="s">
        <v>186</v>
      </c>
      <c r="D91" s="27" t="s">
        <v>186</v>
      </c>
      <c r="E91" s="19" t="s">
        <v>186</v>
      </c>
      <c r="F91" s="27" t="s">
        <v>186</v>
      </c>
      <c r="G91" s="27" t="s">
        <v>186</v>
      </c>
      <c r="H91" s="19" t="s">
        <v>186</v>
      </c>
      <c r="I91" s="27" t="s">
        <v>186</v>
      </c>
      <c r="J91" s="27" t="s">
        <v>186</v>
      </c>
      <c r="K91" s="19" t="s">
        <v>186</v>
      </c>
      <c r="L91" s="19"/>
      <c r="M91" s="24"/>
      <c r="N91" s="24"/>
    </row>
    <row r="92" spans="1:14" ht="12.75">
      <c r="A92" s="32"/>
      <c r="B92" s="6" t="s">
        <v>95</v>
      </c>
      <c r="C92" s="27">
        <v>485</v>
      </c>
      <c r="D92" s="27">
        <v>161</v>
      </c>
      <c r="E92" s="19">
        <f>C92+D92</f>
        <v>646</v>
      </c>
      <c r="F92" s="27">
        <v>557</v>
      </c>
      <c r="G92" s="27">
        <v>153</v>
      </c>
      <c r="H92" s="19">
        <f>F92+G92</f>
        <v>710</v>
      </c>
      <c r="I92" s="27">
        <v>473</v>
      </c>
      <c r="J92" s="27">
        <v>128</v>
      </c>
      <c r="K92" s="19">
        <f>I92+J92</f>
        <v>601</v>
      </c>
      <c r="L92" s="19"/>
      <c r="M92" s="24"/>
      <c r="N92" s="24"/>
    </row>
    <row r="93" spans="1:14" ht="12.75">
      <c r="A93" s="32"/>
      <c r="B93" s="6" t="s">
        <v>96</v>
      </c>
      <c r="C93" s="27">
        <v>205</v>
      </c>
      <c r="D93" s="27">
        <v>57</v>
      </c>
      <c r="E93" s="19">
        <f>C93+D93</f>
        <v>262</v>
      </c>
      <c r="F93" s="27">
        <v>269</v>
      </c>
      <c r="G93" s="27">
        <v>69</v>
      </c>
      <c r="H93" s="19">
        <f>F93+G93</f>
        <v>338</v>
      </c>
      <c r="I93" s="27">
        <v>204</v>
      </c>
      <c r="J93" s="27">
        <v>65</v>
      </c>
      <c r="K93" s="19">
        <f>I93+J93</f>
        <v>269</v>
      </c>
      <c r="L93" s="19"/>
      <c r="M93" s="24"/>
      <c r="N93" s="24"/>
    </row>
    <row r="94" spans="1:14" ht="51">
      <c r="A94" s="32"/>
      <c r="B94" s="6" t="s">
        <v>97</v>
      </c>
      <c r="C94" s="27" t="s">
        <v>186</v>
      </c>
      <c r="D94" s="27" t="s">
        <v>186</v>
      </c>
      <c r="E94" s="19" t="s">
        <v>186</v>
      </c>
      <c r="F94" s="27" t="s">
        <v>186</v>
      </c>
      <c r="G94" s="27" t="s">
        <v>186</v>
      </c>
      <c r="H94" s="19" t="s">
        <v>186</v>
      </c>
      <c r="I94" s="27" t="s">
        <v>186</v>
      </c>
      <c r="J94" s="27" t="s">
        <v>186</v>
      </c>
      <c r="K94" s="19" t="s">
        <v>186</v>
      </c>
      <c r="L94" s="19"/>
      <c r="M94" s="24"/>
      <c r="N94" s="24"/>
    </row>
    <row r="95" spans="1:14" ht="12.75">
      <c r="A95" s="32"/>
      <c r="B95" s="6" t="s">
        <v>95</v>
      </c>
      <c r="C95" s="27">
        <v>100</v>
      </c>
      <c r="D95" s="27">
        <v>100</v>
      </c>
      <c r="E95" s="19">
        <f aca="true" t="shared" si="15" ref="E95:E101">C95+D95</f>
        <v>200</v>
      </c>
      <c r="F95" s="27">
        <v>86</v>
      </c>
      <c r="G95" s="27">
        <v>98</v>
      </c>
      <c r="H95" s="19">
        <f aca="true" t="shared" si="16" ref="H95:H101">F95+G95</f>
        <v>184</v>
      </c>
      <c r="I95" s="27">
        <v>96</v>
      </c>
      <c r="J95" s="27">
        <v>99</v>
      </c>
      <c r="K95" s="19">
        <f aca="true" t="shared" si="17" ref="K95:K101">I95+J95</f>
        <v>195</v>
      </c>
      <c r="L95" s="19"/>
      <c r="M95" s="24"/>
      <c r="N95" s="24"/>
    </row>
    <row r="96" spans="1:14" ht="12.75">
      <c r="A96" s="33"/>
      <c r="B96" s="6" t="s">
        <v>96</v>
      </c>
      <c r="C96" s="27">
        <v>92</v>
      </c>
      <c r="D96" s="27">
        <v>100</v>
      </c>
      <c r="E96" s="19">
        <v>96</v>
      </c>
      <c r="F96" s="27">
        <v>100</v>
      </c>
      <c r="G96" s="27">
        <v>100</v>
      </c>
      <c r="H96" s="19">
        <v>100</v>
      </c>
      <c r="I96" s="27">
        <v>99</v>
      </c>
      <c r="J96" s="27">
        <v>99</v>
      </c>
      <c r="K96" s="19">
        <v>99</v>
      </c>
      <c r="L96" s="19"/>
      <c r="M96" s="24"/>
      <c r="N96" s="24"/>
    </row>
    <row r="97" spans="1:14" ht="63.75">
      <c r="A97" s="31">
        <v>21</v>
      </c>
      <c r="B97" s="6" t="s">
        <v>98</v>
      </c>
      <c r="C97" s="27">
        <v>2965</v>
      </c>
      <c r="D97" s="27">
        <v>874</v>
      </c>
      <c r="E97" s="19">
        <f t="shared" si="15"/>
        <v>3839</v>
      </c>
      <c r="F97" s="27">
        <v>2741</v>
      </c>
      <c r="G97" s="27">
        <v>735</v>
      </c>
      <c r="H97" s="19">
        <f t="shared" si="16"/>
        <v>3476</v>
      </c>
      <c r="I97" s="27">
        <v>2894</v>
      </c>
      <c r="J97" s="27">
        <v>766</v>
      </c>
      <c r="K97" s="19">
        <f t="shared" si="17"/>
        <v>3660</v>
      </c>
      <c r="L97" s="19"/>
      <c r="M97" s="24"/>
      <c r="N97" s="24"/>
    </row>
    <row r="98" spans="1:14" ht="12.75">
      <c r="A98" s="32"/>
      <c r="B98" s="6" t="s">
        <v>99</v>
      </c>
      <c r="C98" s="27">
        <v>0</v>
      </c>
      <c r="D98" s="27">
        <v>0</v>
      </c>
      <c r="E98" s="19">
        <f t="shared" si="15"/>
        <v>0</v>
      </c>
      <c r="F98" s="27">
        <v>0</v>
      </c>
      <c r="G98" s="27">
        <v>0</v>
      </c>
      <c r="H98" s="19">
        <f t="shared" si="16"/>
        <v>0</v>
      </c>
      <c r="I98" s="27">
        <v>0</v>
      </c>
      <c r="J98" s="27">
        <v>0</v>
      </c>
      <c r="K98" s="19">
        <f t="shared" si="17"/>
        <v>0</v>
      </c>
      <c r="L98" s="19"/>
      <c r="M98" s="24"/>
      <c r="N98" s="24"/>
    </row>
    <row r="99" spans="1:14" ht="25.5">
      <c r="A99" s="32"/>
      <c r="B99" s="6" t="s">
        <v>100</v>
      </c>
      <c r="C99" s="27">
        <v>1054</v>
      </c>
      <c r="D99" s="27">
        <v>186</v>
      </c>
      <c r="E99" s="19">
        <f t="shared" si="15"/>
        <v>1240</v>
      </c>
      <c r="F99" s="27">
        <v>997</v>
      </c>
      <c r="G99" s="27">
        <v>155</v>
      </c>
      <c r="H99" s="19">
        <f t="shared" si="16"/>
        <v>1152</v>
      </c>
      <c r="I99" s="27">
        <v>1195</v>
      </c>
      <c r="J99" s="27">
        <v>161</v>
      </c>
      <c r="K99" s="19">
        <f t="shared" si="17"/>
        <v>1356</v>
      </c>
      <c r="L99" s="19"/>
      <c r="M99" s="24"/>
      <c r="N99" s="24"/>
    </row>
    <row r="100" spans="1:14" ht="12.75">
      <c r="A100" s="33"/>
      <c r="B100" s="6" t="s">
        <v>101</v>
      </c>
      <c r="C100" s="27">
        <v>1911</v>
      </c>
      <c r="D100" s="27">
        <v>688</v>
      </c>
      <c r="E100" s="19">
        <f t="shared" si="15"/>
        <v>2599</v>
      </c>
      <c r="F100" s="27">
        <v>1744</v>
      </c>
      <c r="G100" s="27">
        <v>580</v>
      </c>
      <c r="H100" s="19">
        <f t="shared" si="16"/>
        <v>2324</v>
      </c>
      <c r="I100" s="27">
        <v>1699</v>
      </c>
      <c r="J100" s="27">
        <v>605</v>
      </c>
      <c r="K100" s="19">
        <f t="shared" si="17"/>
        <v>2304</v>
      </c>
      <c r="L100" s="19"/>
      <c r="M100" s="24"/>
      <c r="N100" s="24"/>
    </row>
    <row r="101" spans="1:14" ht="25.5">
      <c r="A101" s="31">
        <v>22</v>
      </c>
      <c r="B101" s="6" t="s">
        <v>102</v>
      </c>
      <c r="C101" s="27">
        <v>4511</v>
      </c>
      <c r="D101" s="27">
        <v>1245</v>
      </c>
      <c r="E101" s="19">
        <f t="shared" si="15"/>
        <v>5756</v>
      </c>
      <c r="F101" s="27">
        <v>5586</v>
      </c>
      <c r="G101" s="27">
        <v>1468</v>
      </c>
      <c r="H101" s="19">
        <f t="shared" si="16"/>
        <v>7054</v>
      </c>
      <c r="I101" s="27">
        <v>5910</v>
      </c>
      <c r="J101" s="27">
        <v>1560</v>
      </c>
      <c r="K101" s="19">
        <f t="shared" si="17"/>
        <v>7470</v>
      </c>
      <c r="L101" s="19"/>
      <c r="M101" s="24"/>
      <c r="N101" s="24"/>
    </row>
    <row r="102" spans="1:14" ht="12.75">
      <c r="A102" s="33"/>
      <c r="B102" s="6" t="s">
        <v>103</v>
      </c>
      <c r="C102" s="27">
        <v>79.8</v>
      </c>
      <c r="D102" s="27">
        <v>76.9</v>
      </c>
      <c r="E102" s="19">
        <v>78.3</v>
      </c>
      <c r="F102" s="27">
        <v>95</v>
      </c>
      <c r="G102" s="27">
        <v>91.3</v>
      </c>
      <c r="H102" s="19">
        <v>93.1</v>
      </c>
      <c r="I102" s="27">
        <v>99.9</v>
      </c>
      <c r="J102" s="27">
        <v>98.8</v>
      </c>
      <c r="K102" s="19">
        <v>99.3</v>
      </c>
      <c r="L102" s="19"/>
      <c r="M102" s="24"/>
      <c r="N102" s="24"/>
    </row>
    <row r="103" spans="1:14" ht="38.25">
      <c r="A103" s="31">
        <v>23</v>
      </c>
      <c r="B103" s="6" t="s">
        <v>104</v>
      </c>
      <c r="C103" s="27">
        <v>4954</v>
      </c>
      <c r="D103" s="27">
        <v>1425</v>
      </c>
      <c r="E103" s="19">
        <f>C103+D103</f>
        <v>6379</v>
      </c>
      <c r="F103" s="27">
        <v>5083</v>
      </c>
      <c r="G103" s="27">
        <v>1322</v>
      </c>
      <c r="H103" s="19">
        <f>F103+G103</f>
        <v>6405</v>
      </c>
      <c r="I103" s="27">
        <v>4912</v>
      </c>
      <c r="J103" s="27">
        <v>1267</v>
      </c>
      <c r="K103" s="19">
        <f>I103+J103</f>
        <v>6179</v>
      </c>
      <c r="L103" s="19"/>
      <c r="M103" s="24"/>
      <c r="N103" s="24"/>
    </row>
    <row r="104" spans="1:14" ht="25.5">
      <c r="A104" s="33"/>
      <c r="B104" s="6" t="s">
        <v>105</v>
      </c>
      <c r="C104" s="27">
        <v>87.6</v>
      </c>
      <c r="D104" s="27">
        <v>88.1</v>
      </c>
      <c r="E104" s="19">
        <v>87.9</v>
      </c>
      <c r="F104" s="27">
        <v>86.5</v>
      </c>
      <c r="G104" s="27">
        <v>82.2</v>
      </c>
      <c r="H104" s="19">
        <v>84.3</v>
      </c>
      <c r="I104" s="27">
        <v>83</v>
      </c>
      <c r="J104" s="27">
        <v>80.2</v>
      </c>
      <c r="K104" s="19">
        <v>82.5</v>
      </c>
      <c r="L104" s="19"/>
      <c r="M104" s="24"/>
      <c r="N104" s="24"/>
    </row>
    <row r="105" spans="1:14" ht="25.5">
      <c r="A105" s="31">
        <v>24</v>
      </c>
      <c r="B105" s="6" t="s">
        <v>106</v>
      </c>
      <c r="C105" s="27">
        <v>0</v>
      </c>
      <c r="D105" s="27">
        <v>0</v>
      </c>
      <c r="E105" s="19">
        <f>C105+D105</f>
        <v>0</v>
      </c>
      <c r="F105" s="27">
        <v>0</v>
      </c>
      <c r="G105" s="27">
        <v>0</v>
      </c>
      <c r="H105" s="19">
        <f>F105+G105</f>
        <v>0</v>
      </c>
      <c r="I105" s="27">
        <v>0</v>
      </c>
      <c r="J105" s="27">
        <v>0</v>
      </c>
      <c r="K105" s="19">
        <f>I105+J105</f>
        <v>0</v>
      </c>
      <c r="L105" s="19"/>
      <c r="M105" s="24"/>
      <c r="N105" s="24"/>
    </row>
    <row r="106" spans="1:14" ht="12.75">
      <c r="A106" s="33"/>
      <c r="B106" s="6" t="s">
        <v>107</v>
      </c>
      <c r="C106" s="27">
        <v>0</v>
      </c>
      <c r="D106" s="27">
        <v>0</v>
      </c>
      <c r="E106" s="19">
        <f>C106+D106</f>
        <v>0</v>
      </c>
      <c r="F106" s="27">
        <v>0</v>
      </c>
      <c r="G106" s="27">
        <v>0</v>
      </c>
      <c r="H106" s="19">
        <f>F106+G106</f>
        <v>0</v>
      </c>
      <c r="I106" s="27">
        <v>0</v>
      </c>
      <c r="J106" s="27">
        <v>0</v>
      </c>
      <c r="K106" s="19">
        <f>I106+J106</f>
        <v>0</v>
      </c>
      <c r="L106" s="19"/>
      <c r="M106" s="24"/>
      <c r="N106" s="24"/>
    </row>
    <row r="107" spans="1:14" ht="51">
      <c r="A107" s="31">
        <v>25</v>
      </c>
      <c r="B107" s="6" t="s">
        <v>108</v>
      </c>
      <c r="C107" s="27">
        <v>5651</v>
      </c>
      <c r="D107" s="27">
        <v>1617</v>
      </c>
      <c r="E107" s="19">
        <f>C107+D107</f>
        <v>7268</v>
      </c>
      <c r="F107" s="27">
        <v>5875</v>
      </c>
      <c r="G107" s="27">
        <v>1607</v>
      </c>
      <c r="H107" s="19">
        <f>F107+G107</f>
        <v>7482</v>
      </c>
      <c r="I107" s="27">
        <v>5915</v>
      </c>
      <c r="J107" s="25">
        <v>1578</v>
      </c>
      <c r="K107" s="19">
        <f>I107+J107</f>
        <v>7493</v>
      </c>
      <c r="L107" s="19"/>
      <c r="M107" s="24"/>
      <c r="N107" s="24"/>
    </row>
    <row r="108" spans="1:14" ht="76.5">
      <c r="A108" s="32"/>
      <c r="B108" s="6" t="s">
        <v>109</v>
      </c>
      <c r="C108" s="27">
        <v>4900</v>
      </c>
      <c r="D108" s="27">
        <v>1400</v>
      </c>
      <c r="E108" s="19">
        <f>C108+D108</f>
        <v>6300</v>
      </c>
      <c r="F108" s="27">
        <v>5600</v>
      </c>
      <c r="G108" s="27">
        <v>1500</v>
      </c>
      <c r="H108" s="19">
        <f>F108+G108</f>
        <v>7100</v>
      </c>
      <c r="I108" s="27">
        <v>2132</v>
      </c>
      <c r="J108" s="25">
        <v>741</v>
      </c>
      <c r="K108" s="19">
        <f>I108+J108</f>
        <v>2873</v>
      </c>
      <c r="L108" s="19"/>
      <c r="M108" s="24"/>
      <c r="N108" s="24"/>
    </row>
    <row r="109" spans="1:14" ht="12.75">
      <c r="A109" s="32"/>
      <c r="B109" s="6" t="s">
        <v>110</v>
      </c>
      <c r="C109" s="27" t="s">
        <v>186</v>
      </c>
      <c r="D109" s="27" t="s">
        <v>186</v>
      </c>
      <c r="E109" s="19" t="s">
        <v>186</v>
      </c>
      <c r="F109" s="27" t="s">
        <v>186</v>
      </c>
      <c r="G109" s="27" t="s">
        <v>186</v>
      </c>
      <c r="H109" s="19" t="s">
        <v>186</v>
      </c>
      <c r="I109" s="27" t="s">
        <v>186</v>
      </c>
      <c r="J109" s="27" t="s">
        <v>186</v>
      </c>
      <c r="K109" s="19"/>
      <c r="L109" s="19"/>
      <c r="M109" s="24"/>
      <c r="N109" s="24"/>
    </row>
    <row r="110" spans="1:14" ht="25.5">
      <c r="A110" s="32"/>
      <c r="B110" s="6" t="s">
        <v>111</v>
      </c>
      <c r="C110" s="27">
        <v>100</v>
      </c>
      <c r="D110" s="27">
        <v>100</v>
      </c>
      <c r="E110" s="19">
        <v>100</v>
      </c>
      <c r="F110" s="27">
        <v>100</v>
      </c>
      <c r="G110" s="27">
        <v>100</v>
      </c>
      <c r="H110" s="19">
        <v>100</v>
      </c>
      <c r="I110" s="27">
        <v>100</v>
      </c>
      <c r="J110" s="27">
        <v>100</v>
      </c>
      <c r="K110" s="19">
        <v>100</v>
      </c>
      <c r="L110" s="19"/>
      <c r="M110" s="24"/>
      <c r="N110" s="24"/>
    </row>
    <row r="111" spans="1:14" ht="51">
      <c r="A111" s="33"/>
      <c r="B111" s="6" t="s">
        <v>112</v>
      </c>
      <c r="C111" s="27">
        <v>87</v>
      </c>
      <c r="D111" s="27">
        <v>87</v>
      </c>
      <c r="E111" s="19">
        <v>87</v>
      </c>
      <c r="F111" s="27">
        <v>95</v>
      </c>
      <c r="G111" s="27">
        <v>93</v>
      </c>
      <c r="H111" s="19">
        <v>94</v>
      </c>
      <c r="I111" s="27">
        <v>96</v>
      </c>
      <c r="J111" s="27">
        <v>95</v>
      </c>
      <c r="K111" s="19">
        <v>96</v>
      </c>
      <c r="L111" s="19"/>
      <c r="M111" s="24"/>
      <c r="N111" s="24"/>
    </row>
    <row r="112" spans="1:14" ht="38.25">
      <c r="A112" s="31">
        <v>26</v>
      </c>
      <c r="B112" s="6" t="s">
        <v>113</v>
      </c>
      <c r="C112" s="27">
        <v>0</v>
      </c>
      <c r="D112" s="27">
        <v>0</v>
      </c>
      <c r="E112" s="19">
        <v>0</v>
      </c>
      <c r="F112" s="27">
        <v>0</v>
      </c>
      <c r="G112" s="27">
        <v>0</v>
      </c>
      <c r="H112" s="19">
        <v>0</v>
      </c>
      <c r="I112" s="27">
        <v>0</v>
      </c>
      <c r="J112" s="25">
        <v>0</v>
      </c>
      <c r="K112" s="19">
        <f aca="true" t="shared" si="18" ref="K112:K121">I112+J112</f>
        <v>0</v>
      </c>
      <c r="L112" s="19"/>
      <c r="M112" s="24"/>
      <c r="N112" s="24"/>
    </row>
    <row r="113" spans="1:14" ht="25.5">
      <c r="A113" s="32"/>
      <c r="B113" s="6" t="s">
        <v>114</v>
      </c>
      <c r="C113" s="27">
        <v>7</v>
      </c>
      <c r="D113" s="25">
        <v>16</v>
      </c>
      <c r="E113" s="19">
        <f>C113+D113</f>
        <v>23</v>
      </c>
      <c r="F113" s="27">
        <v>7</v>
      </c>
      <c r="G113" s="25">
        <v>16</v>
      </c>
      <c r="H113" s="19">
        <f aca="true" t="shared" si="19" ref="H113:H121">F113+G113</f>
        <v>23</v>
      </c>
      <c r="I113" s="27">
        <v>7</v>
      </c>
      <c r="J113" s="25">
        <v>16</v>
      </c>
      <c r="K113" s="19">
        <f t="shared" si="18"/>
        <v>23</v>
      </c>
      <c r="L113" s="19"/>
      <c r="M113" s="24"/>
      <c r="N113" s="24"/>
    </row>
    <row r="114" spans="1:14" ht="38.25">
      <c r="A114" s="33"/>
      <c r="B114" s="6" t="s">
        <v>115</v>
      </c>
      <c r="C114" s="27">
        <v>0</v>
      </c>
      <c r="D114" s="27">
        <v>0</v>
      </c>
      <c r="E114" s="19">
        <v>0</v>
      </c>
      <c r="F114" s="27">
        <v>0</v>
      </c>
      <c r="G114" s="27">
        <v>0</v>
      </c>
      <c r="H114" s="19">
        <f t="shared" si="19"/>
        <v>0</v>
      </c>
      <c r="I114" s="27">
        <v>0</v>
      </c>
      <c r="J114" s="25">
        <v>0</v>
      </c>
      <c r="K114" s="19">
        <f t="shared" si="18"/>
        <v>0</v>
      </c>
      <c r="L114" s="19"/>
      <c r="M114" s="24"/>
      <c r="N114" s="24"/>
    </row>
    <row r="115" spans="1:14" ht="38.25">
      <c r="A115" s="13">
        <v>27</v>
      </c>
      <c r="B115" s="6" t="s">
        <v>116</v>
      </c>
      <c r="C115" s="27">
        <v>6</v>
      </c>
      <c r="D115" s="27">
        <v>16</v>
      </c>
      <c r="E115" s="19">
        <f>C115+D115</f>
        <v>22</v>
      </c>
      <c r="F115" s="27">
        <v>6</v>
      </c>
      <c r="G115" s="27">
        <v>16</v>
      </c>
      <c r="H115" s="19">
        <f t="shared" si="19"/>
        <v>22</v>
      </c>
      <c r="I115" s="27">
        <v>6</v>
      </c>
      <c r="J115" s="27">
        <v>16</v>
      </c>
      <c r="K115" s="19">
        <f t="shared" si="18"/>
        <v>22</v>
      </c>
      <c r="L115" s="19"/>
      <c r="M115" s="24"/>
      <c r="N115" s="24"/>
    </row>
    <row r="116" spans="1:14" ht="25.5">
      <c r="A116" s="31">
        <v>28</v>
      </c>
      <c r="B116" s="6" t="s">
        <v>117</v>
      </c>
      <c r="C116" s="27">
        <v>4938</v>
      </c>
      <c r="D116" s="27">
        <v>923</v>
      </c>
      <c r="E116" s="19">
        <f>C116+D116</f>
        <v>5861</v>
      </c>
      <c r="F116" s="27">
        <v>5418</v>
      </c>
      <c r="G116" s="27">
        <v>1198</v>
      </c>
      <c r="H116" s="19">
        <f t="shared" si="19"/>
        <v>6616</v>
      </c>
      <c r="I116" s="27">
        <v>5673</v>
      </c>
      <c r="J116" s="27">
        <v>1007</v>
      </c>
      <c r="K116" s="19">
        <f t="shared" si="18"/>
        <v>6680</v>
      </c>
      <c r="L116" s="19"/>
      <c r="M116" s="24"/>
      <c r="N116" s="24"/>
    </row>
    <row r="117" spans="1:14" ht="25.5">
      <c r="A117" s="33"/>
      <c r="B117" s="6" t="s">
        <v>118</v>
      </c>
      <c r="C117" s="27">
        <v>87</v>
      </c>
      <c r="D117" s="27">
        <v>57</v>
      </c>
      <c r="E117" s="19">
        <v>72</v>
      </c>
      <c r="F117" s="27">
        <v>92</v>
      </c>
      <c r="G117" s="27">
        <v>74</v>
      </c>
      <c r="H117" s="19">
        <v>83</v>
      </c>
      <c r="I117" s="27">
        <v>96</v>
      </c>
      <c r="J117" s="27">
        <v>64</v>
      </c>
      <c r="K117" s="19">
        <v>80</v>
      </c>
      <c r="L117" s="19"/>
      <c r="M117" s="24"/>
      <c r="N117" s="24"/>
    </row>
    <row r="118" spans="1:14" ht="25.5">
      <c r="A118" s="31">
        <v>29</v>
      </c>
      <c r="B118" s="6" t="s">
        <v>119</v>
      </c>
      <c r="C118" s="27">
        <v>5651</v>
      </c>
      <c r="D118" s="27">
        <v>1617</v>
      </c>
      <c r="E118" s="19">
        <f>C118+D118</f>
        <v>7268</v>
      </c>
      <c r="F118" s="27">
        <v>5875</v>
      </c>
      <c r="G118" s="27">
        <v>1607</v>
      </c>
      <c r="H118" s="19">
        <f t="shared" si="19"/>
        <v>7482</v>
      </c>
      <c r="I118" s="27">
        <v>5168</v>
      </c>
      <c r="J118" s="27">
        <v>1121</v>
      </c>
      <c r="K118" s="19">
        <f t="shared" si="18"/>
        <v>6289</v>
      </c>
      <c r="L118" s="19"/>
      <c r="M118" s="24"/>
      <c r="N118" s="24"/>
    </row>
    <row r="119" spans="1:14" ht="12.75">
      <c r="A119" s="33"/>
      <c r="B119" s="6" t="s">
        <v>120</v>
      </c>
      <c r="C119" s="27">
        <v>100</v>
      </c>
      <c r="D119" s="27">
        <v>100</v>
      </c>
      <c r="E119" s="19">
        <v>100</v>
      </c>
      <c r="F119" s="27">
        <v>100</v>
      </c>
      <c r="G119" s="27">
        <v>100</v>
      </c>
      <c r="H119" s="19">
        <v>100</v>
      </c>
      <c r="I119" s="27">
        <v>85</v>
      </c>
      <c r="J119" s="27">
        <v>89</v>
      </c>
      <c r="K119" s="19">
        <v>87</v>
      </c>
      <c r="L119" s="19"/>
      <c r="M119" s="24"/>
      <c r="N119" s="24"/>
    </row>
    <row r="120" spans="1:14" ht="38.25">
      <c r="A120" s="13">
        <v>30</v>
      </c>
      <c r="B120" s="6" t="s">
        <v>121</v>
      </c>
      <c r="C120" s="27">
        <v>0</v>
      </c>
      <c r="D120" s="27">
        <v>0</v>
      </c>
      <c r="E120" s="19">
        <v>0</v>
      </c>
      <c r="F120" s="27">
        <v>0</v>
      </c>
      <c r="G120" s="27">
        <v>0</v>
      </c>
      <c r="H120" s="19">
        <f t="shared" si="19"/>
        <v>0</v>
      </c>
      <c r="I120" s="27">
        <v>0</v>
      </c>
      <c r="J120" s="27">
        <v>0</v>
      </c>
      <c r="K120" s="19">
        <f t="shared" si="18"/>
        <v>0</v>
      </c>
      <c r="L120" s="19"/>
      <c r="M120" s="24"/>
      <c r="N120" s="24"/>
    </row>
    <row r="121" spans="1:14" ht="25.5">
      <c r="A121" s="13">
        <v>31</v>
      </c>
      <c r="B121" s="6" t="s">
        <v>122</v>
      </c>
      <c r="C121" s="27">
        <v>2</v>
      </c>
      <c r="D121" s="27">
        <v>4</v>
      </c>
      <c r="E121" s="19">
        <f>C121+D121</f>
        <v>6</v>
      </c>
      <c r="F121" s="27">
        <v>2</v>
      </c>
      <c r="G121" s="27">
        <v>4</v>
      </c>
      <c r="H121" s="19">
        <f t="shared" si="19"/>
        <v>6</v>
      </c>
      <c r="I121" s="27">
        <v>2</v>
      </c>
      <c r="J121" s="27">
        <v>4</v>
      </c>
      <c r="K121" s="19">
        <f t="shared" si="18"/>
        <v>6</v>
      </c>
      <c r="L121" s="19"/>
      <c r="M121" s="24"/>
      <c r="N121" s="24"/>
    </row>
    <row r="122" spans="1:14" ht="15.75">
      <c r="A122" s="56" t="s">
        <v>123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24"/>
      <c r="L122" s="24"/>
      <c r="M122" s="24"/>
      <c r="N122" s="24"/>
    </row>
    <row r="123" spans="1:14" ht="25.5">
      <c r="A123" s="11" t="s">
        <v>0</v>
      </c>
      <c r="B123" s="12" t="s">
        <v>124</v>
      </c>
      <c r="C123" s="12" t="s">
        <v>125</v>
      </c>
      <c r="D123" s="12" t="s">
        <v>126</v>
      </c>
      <c r="E123" s="12" t="s">
        <v>127</v>
      </c>
      <c r="F123" s="12" t="s">
        <v>128</v>
      </c>
      <c r="G123" s="12" t="s">
        <v>129</v>
      </c>
      <c r="H123" s="12" t="s">
        <v>130</v>
      </c>
      <c r="I123" s="12" t="s">
        <v>131</v>
      </c>
      <c r="J123" s="12" t="s">
        <v>5</v>
      </c>
      <c r="K123" s="24"/>
      <c r="L123" s="24"/>
      <c r="M123" s="24"/>
      <c r="N123" s="24"/>
    </row>
    <row r="124" spans="1:14" ht="25.5">
      <c r="A124" s="13">
        <v>1</v>
      </c>
      <c r="B124" s="3" t="s">
        <v>132</v>
      </c>
      <c r="C124" s="20">
        <v>37936</v>
      </c>
      <c r="D124" s="20">
        <v>37755</v>
      </c>
      <c r="E124" s="20">
        <v>34121</v>
      </c>
      <c r="F124" s="20">
        <v>37498</v>
      </c>
      <c r="G124" s="20">
        <v>37498</v>
      </c>
      <c r="H124" s="20">
        <v>37517</v>
      </c>
      <c r="I124" s="20">
        <f>19</f>
        <v>19</v>
      </c>
      <c r="J124" s="20"/>
      <c r="K124" s="24"/>
      <c r="L124" s="24"/>
      <c r="M124" s="24"/>
      <c r="N124" s="24"/>
    </row>
    <row r="125" spans="1:14" ht="12.75">
      <c r="A125" s="13">
        <v>2</v>
      </c>
      <c r="B125" s="3" t="s">
        <v>133</v>
      </c>
      <c r="C125" s="20">
        <v>749</v>
      </c>
      <c r="D125" s="20">
        <v>668</v>
      </c>
      <c r="E125" s="20">
        <v>598</v>
      </c>
      <c r="F125" s="20">
        <v>279</v>
      </c>
      <c r="G125" s="20">
        <v>221</v>
      </c>
      <c r="H125" s="20">
        <v>141</v>
      </c>
      <c r="I125" s="20">
        <v>-80</v>
      </c>
      <c r="J125" s="20"/>
      <c r="K125" s="24"/>
      <c r="L125" s="24"/>
      <c r="M125" s="24"/>
      <c r="N125" s="24"/>
    </row>
    <row r="126" spans="1:14" ht="12.75">
      <c r="A126" s="13">
        <v>3</v>
      </c>
      <c r="B126" s="3" t="s">
        <v>134</v>
      </c>
      <c r="C126" s="20">
        <v>745</v>
      </c>
      <c r="D126" s="20">
        <v>792</v>
      </c>
      <c r="E126" s="20">
        <v>733</v>
      </c>
      <c r="F126" s="20">
        <v>383</v>
      </c>
      <c r="G126" s="20">
        <v>303</v>
      </c>
      <c r="H126" s="20">
        <v>222</v>
      </c>
      <c r="I126" s="20">
        <v>-81</v>
      </c>
      <c r="J126" s="20"/>
      <c r="K126" s="24"/>
      <c r="L126" s="24"/>
      <c r="M126" s="24"/>
      <c r="N126" s="24"/>
    </row>
    <row r="127" spans="1:14" ht="12.75">
      <c r="A127" s="13">
        <v>4</v>
      </c>
      <c r="B127" s="3" t="s">
        <v>135</v>
      </c>
      <c r="C127" s="20">
        <v>4</v>
      </c>
      <c r="D127" s="20">
        <v>-124</v>
      </c>
      <c r="E127" s="20">
        <v>-135</v>
      </c>
      <c r="F127" s="20">
        <v>-104</v>
      </c>
      <c r="G127" s="20">
        <v>-70</v>
      </c>
      <c r="H127" s="20">
        <v>-81</v>
      </c>
      <c r="I127" s="20">
        <f>10</f>
        <v>10</v>
      </c>
      <c r="J127" s="20"/>
      <c r="K127" s="24"/>
      <c r="L127" s="24"/>
      <c r="M127" s="24"/>
      <c r="N127" s="24"/>
    </row>
    <row r="128" spans="1:14" ht="12.75">
      <c r="A128" s="13">
        <v>5</v>
      </c>
      <c r="B128" s="3" t="s">
        <v>136</v>
      </c>
      <c r="C128" s="20">
        <v>-148</v>
      </c>
      <c r="D128" s="20">
        <v>-206</v>
      </c>
      <c r="E128" s="20">
        <v>-148</v>
      </c>
      <c r="F128" s="20"/>
      <c r="G128" s="20">
        <v>-70</v>
      </c>
      <c r="H128" s="20">
        <v>53</v>
      </c>
      <c r="I128" s="20">
        <v>17</v>
      </c>
      <c r="J128" s="20"/>
      <c r="K128" s="24"/>
      <c r="L128" s="24"/>
      <c r="M128" s="24"/>
      <c r="N128" s="24"/>
    </row>
    <row r="129" spans="1:14" ht="25.5">
      <c r="A129" s="13">
        <v>6</v>
      </c>
      <c r="B129" s="3" t="s">
        <v>137</v>
      </c>
      <c r="C129" s="20">
        <v>64617</v>
      </c>
      <c r="D129" s="20">
        <v>64216</v>
      </c>
      <c r="E129" s="20">
        <v>64074</v>
      </c>
      <c r="F129" s="20">
        <v>63933</v>
      </c>
      <c r="G129" s="20">
        <v>64381</v>
      </c>
      <c r="H129" s="20">
        <v>64390</v>
      </c>
      <c r="I129" s="20">
        <v>9</v>
      </c>
      <c r="J129" s="20"/>
      <c r="K129" s="24"/>
      <c r="L129" s="24"/>
      <c r="M129" s="24"/>
      <c r="N129" s="24"/>
    </row>
    <row r="130" spans="1:14" ht="15.75">
      <c r="A130" s="57" t="s">
        <v>138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22.5" customHeight="1">
      <c r="A131" s="34" t="s">
        <v>0</v>
      </c>
      <c r="B131" s="35" t="s">
        <v>139</v>
      </c>
      <c r="C131" s="34" t="s">
        <v>140</v>
      </c>
      <c r="D131" s="36" t="s">
        <v>141</v>
      </c>
      <c r="E131" s="37"/>
      <c r="F131" s="37"/>
      <c r="G131" s="37"/>
      <c r="H131" s="37"/>
      <c r="I131" s="37"/>
      <c r="J131" s="37"/>
      <c r="K131" s="37"/>
      <c r="L131" s="37"/>
      <c r="M131" s="38"/>
      <c r="N131" s="34" t="s">
        <v>142</v>
      </c>
    </row>
    <row r="132" spans="1:14" ht="30" customHeight="1">
      <c r="A132" s="33"/>
      <c r="B132" s="33"/>
      <c r="C132" s="33"/>
      <c r="D132" s="14" t="s">
        <v>143</v>
      </c>
      <c r="E132" s="14" t="s">
        <v>144</v>
      </c>
      <c r="F132" s="14" t="s">
        <v>145</v>
      </c>
      <c r="G132" s="14" t="s">
        <v>144</v>
      </c>
      <c r="H132" s="14" t="s">
        <v>146</v>
      </c>
      <c r="I132" s="14" t="s">
        <v>144</v>
      </c>
      <c r="J132" s="14" t="s">
        <v>147</v>
      </c>
      <c r="K132" s="14" t="s">
        <v>144</v>
      </c>
      <c r="L132" s="14" t="s">
        <v>148</v>
      </c>
      <c r="M132" s="14" t="s">
        <v>144</v>
      </c>
      <c r="N132" s="33"/>
    </row>
    <row r="133" spans="1:14" ht="12.75">
      <c r="A133" s="26">
        <v>1</v>
      </c>
      <c r="B133" s="15" t="s">
        <v>149</v>
      </c>
      <c r="C133" s="28">
        <v>7482</v>
      </c>
      <c r="D133" s="28">
        <v>1651</v>
      </c>
      <c r="E133" s="28">
        <v>22</v>
      </c>
      <c r="F133" s="28">
        <v>4805</v>
      </c>
      <c r="G133" s="28">
        <v>64</v>
      </c>
      <c r="H133" s="28">
        <v>885</v>
      </c>
      <c r="I133" s="28">
        <v>12</v>
      </c>
      <c r="J133" s="28">
        <v>36</v>
      </c>
      <c r="K133" s="28">
        <v>0.5</v>
      </c>
      <c r="L133" s="23">
        <v>0</v>
      </c>
      <c r="M133" s="28">
        <v>0</v>
      </c>
      <c r="N133" s="28"/>
    </row>
    <row r="134" spans="1:14" ht="12.75">
      <c r="A134" s="26">
        <v>2</v>
      </c>
      <c r="B134" s="15" t="s">
        <v>150</v>
      </c>
      <c r="C134" s="28">
        <v>7493</v>
      </c>
      <c r="D134" s="28">
        <v>1644</v>
      </c>
      <c r="E134" s="28">
        <v>22</v>
      </c>
      <c r="F134" s="28">
        <v>4772</v>
      </c>
      <c r="G134" s="28">
        <v>64</v>
      </c>
      <c r="H134" s="28">
        <v>908</v>
      </c>
      <c r="I134" s="28">
        <v>12</v>
      </c>
      <c r="J134" s="28">
        <v>10</v>
      </c>
      <c r="K134" s="28">
        <v>0.1</v>
      </c>
      <c r="L134" s="23">
        <v>159</v>
      </c>
      <c r="M134" s="28">
        <v>2</v>
      </c>
      <c r="N134" s="28" t="s">
        <v>184</v>
      </c>
    </row>
    <row r="135" spans="1:14" ht="12.75">
      <c r="A135" s="10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 customHeight="1">
      <c r="A136" s="58"/>
      <c r="B136" s="57" t="s">
        <v>151</v>
      </c>
      <c r="C136" s="30"/>
      <c r="D136" s="30"/>
      <c r="E136" s="30"/>
      <c r="F136" s="30"/>
      <c r="G136" s="24"/>
      <c r="H136" s="24"/>
      <c r="I136" s="24"/>
      <c r="J136" s="24"/>
      <c r="K136" s="24"/>
      <c r="L136" s="24"/>
      <c r="M136" s="24"/>
      <c r="N136" s="24"/>
    </row>
    <row r="137" spans="1:14" ht="25.5">
      <c r="A137" s="14" t="s">
        <v>0</v>
      </c>
      <c r="B137" s="16" t="s">
        <v>124</v>
      </c>
      <c r="C137" s="16" t="s">
        <v>152</v>
      </c>
      <c r="D137" s="16" t="s">
        <v>153</v>
      </c>
      <c r="E137" s="16" t="s">
        <v>154</v>
      </c>
      <c r="F137" s="16" t="s">
        <v>5</v>
      </c>
      <c r="G137" s="24"/>
      <c r="H137" s="24"/>
      <c r="I137" s="24"/>
      <c r="J137" s="24"/>
      <c r="K137" s="24"/>
      <c r="L137" s="24"/>
      <c r="M137" s="24"/>
      <c r="N137" s="24"/>
    </row>
    <row r="138" spans="1:14" ht="25.5">
      <c r="A138" s="31">
        <v>1</v>
      </c>
      <c r="B138" s="3" t="s">
        <v>155</v>
      </c>
      <c r="C138" s="20">
        <v>7</v>
      </c>
      <c r="D138" s="20">
        <v>7</v>
      </c>
      <c r="E138" s="20">
        <v>7</v>
      </c>
      <c r="F138" s="20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33"/>
      <c r="B139" s="3" t="s">
        <v>156</v>
      </c>
      <c r="C139" s="20">
        <v>7</v>
      </c>
      <c r="D139" s="20">
        <v>7</v>
      </c>
      <c r="E139" s="20">
        <v>7</v>
      </c>
      <c r="F139" s="20"/>
      <c r="G139" s="24"/>
      <c r="H139" s="24"/>
      <c r="I139" s="24"/>
      <c r="J139" s="24"/>
      <c r="K139" s="24"/>
      <c r="L139" s="24"/>
      <c r="M139" s="24"/>
      <c r="N139" s="24"/>
    </row>
    <row r="140" spans="1:14" ht="25.5">
      <c r="A140" s="13">
        <v>2</v>
      </c>
      <c r="B140" s="3" t="s">
        <v>157</v>
      </c>
      <c r="C140" s="20">
        <v>7</v>
      </c>
      <c r="D140" s="20">
        <v>7</v>
      </c>
      <c r="E140" s="20">
        <v>7</v>
      </c>
      <c r="F140" s="20"/>
      <c r="G140" s="24"/>
      <c r="H140" s="24"/>
      <c r="I140" s="24"/>
      <c r="J140" s="24"/>
      <c r="K140" s="24"/>
      <c r="L140" s="24"/>
      <c r="M140" s="24"/>
      <c r="N140" s="24"/>
    </row>
    <row r="141" spans="1:14" ht="25.5">
      <c r="A141" s="13">
        <v>3</v>
      </c>
      <c r="B141" s="3" t="s">
        <v>158</v>
      </c>
      <c r="C141" s="20">
        <v>2</v>
      </c>
      <c r="D141" s="20">
        <v>3</v>
      </c>
      <c r="E141" s="20">
        <v>3</v>
      </c>
      <c r="F141" s="20"/>
      <c r="G141" s="24"/>
      <c r="H141" s="24"/>
      <c r="I141" s="24"/>
      <c r="J141" s="24"/>
      <c r="K141" s="24"/>
      <c r="L141" s="24"/>
      <c r="M141" s="24"/>
      <c r="N141" s="24"/>
    </row>
    <row r="142" spans="1:14" ht="25.5">
      <c r="A142" s="13">
        <v>4</v>
      </c>
      <c r="B142" s="3" t="s">
        <v>159</v>
      </c>
      <c r="C142" s="20">
        <v>2065</v>
      </c>
      <c r="D142" s="20">
        <v>2154</v>
      </c>
      <c r="E142" s="20">
        <v>2247</v>
      </c>
      <c r="F142" s="20"/>
      <c r="G142" s="24"/>
      <c r="H142" s="24"/>
      <c r="I142" s="24"/>
      <c r="J142" s="24"/>
      <c r="K142" s="24"/>
      <c r="L142" s="24"/>
      <c r="M142" s="24"/>
      <c r="N142" s="24"/>
    </row>
    <row r="143" spans="1:14" ht="37.5" customHeight="1">
      <c r="A143" s="59" t="s">
        <v>160</v>
      </c>
      <c r="B143" s="59"/>
      <c r="C143" s="30"/>
      <c r="D143" s="30"/>
      <c r="E143" s="30"/>
      <c r="F143" s="30"/>
      <c r="G143" s="24"/>
      <c r="H143" s="24"/>
      <c r="I143" s="24"/>
      <c r="J143" s="24"/>
      <c r="K143" s="24"/>
      <c r="L143" s="24"/>
      <c r="M143" s="24"/>
      <c r="N143" s="24"/>
    </row>
    <row r="144" spans="1:14" ht="25.5">
      <c r="A144" s="14" t="s">
        <v>0</v>
      </c>
      <c r="B144" s="16" t="s">
        <v>161</v>
      </c>
      <c r="C144" s="16" t="s">
        <v>152</v>
      </c>
      <c r="D144" s="16" t="s">
        <v>153</v>
      </c>
      <c r="E144" s="16" t="s">
        <v>154</v>
      </c>
      <c r="F144" s="16" t="s">
        <v>5</v>
      </c>
      <c r="G144" s="7"/>
      <c r="H144" s="24"/>
      <c r="I144" s="24"/>
      <c r="J144" s="24"/>
      <c r="K144" s="24"/>
      <c r="L144" s="24"/>
      <c r="M144" s="24"/>
      <c r="N144" s="24"/>
    </row>
    <row r="145" spans="1:14" ht="38.25">
      <c r="A145" s="31">
        <v>1</v>
      </c>
      <c r="B145" s="3" t="s">
        <v>162</v>
      </c>
      <c r="C145" s="20">
        <v>938</v>
      </c>
      <c r="D145" s="20">
        <v>917</v>
      </c>
      <c r="E145" s="20">
        <v>922</v>
      </c>
      <c r="F145" s="20"/>
      <c r="G145" s="7"/>
      <c r="H145" s="24"/>
      <c r="I145" s="24"/>
      <c r="J145" s="24"/>
      <c r="K145" s="24"/>
      <c r="L145" s="24"/>
      <c r="M145" s="24"/>
      <c r="N145" s="24"/>
    </row>
    <row r="146" spans="1:14" ht="51">
      <c r="A146" s="32"/>
      <c r="B146" s="3" t="s">
        <v>163</v>
      </c>
      <c r="C146" s="20">
        <v>541</v>
      </c>
      <c r="D146" s="20">
        <v>557</v>
      </c>
      <c r="E146" s="20">
        <v>532</v>
      </c>
      <c r="F146" s="20"/>
      <c r="G146" s="7"/>
      <c r="H146" s="24"/>
      <c r="I146" s="24"/>
      <c r="J146" s="24"/>
      <c r="K146" s="24"/>
      <c r="L146" s="24"/>
      <c r="M146" s="24"/>
      <c r="N146" s="24"/>
    </row>
    <row r="147" spans="1:14" ht="38.25">
      <c r="A147" s="33"/>
      <c r="B147" s="3" t="s">
        <v>164</v>
      </c>
      <c r="C147" s="20">
        <v>397</v>
      </c>
      <c r="D147" s="20">
        <v>360</v>
      </c>
      <c r="E147" s="20">
        <v>390</v>
      </c>
      <c r="F147" s="20"/>
      <c r="G147" s="7"/>
      <c r="H147" s="24"/>
      <c r="I147" s="24"/>
      <c r="J147" s="24"/>
      <c r="K147" s="24"/>
      <c r="L147" s="24"/>
      <c r="M147" s="24"/>
      <c r="N147" s="24"/>
    </row>
    <row r="148" spans="1:14" ht="25.5">
      <c r="A148" s="31">
        <v>2</v>
      </c>
      <c r="B148" s="3" t="s">
        <v>165</v>
      </c>
      <c r="C148" s="20">
        <v>491</v>
      </c>
      <c r="D148" s="20">
        <v>519</v>
      </c>
      <c r="E148" s="20">
        <v>494</v>
      </c>
      <c r="F148" s="20"/>
      <c r="G148" s="7"/>
      <c r="H148" s="24"/>
      <c r="I148" s="24"/>
      <c r="J148" s="24"/>
      <c r="K148" s="24"/>
      <c r="L148" s="24"/>
      <c r="M148" s="24"/>
      <c r="N148" s="24"/>
    </row>
    <row r="149" spans="1:14" ht="12.75">
      <c r="A149" s="32"/>
      <c r="B149" s="3" t="s">
        <v>166</v>
      </c>
      <c r="C149" s="20">
        <v>472</v>
      </c>
      <c r="D149" s="20">
        <v>499</v>
      </c>
      <c r="E149" s="20">
        <v>474</v>
      </c>
      <c r="F149" s="20"/>
      <c r="G149" s="7"/>
      <c r="H149" s="24"/>
      <c r="I149" s="24"/>
      <c r="J149" s="24"/>
      <c r="K149" s="24"/>
      <c r="L149" s="24"/>
      <c r="M149" s="24"/>
      <c r="N149" s="24"/>
    </row>
    <row r="150" spans="1:14" ht="25.5">
      <c r="A150" s="32"/>
      <c r="B150" s="3" t="s">
        <v>167</v>
      </c>
      <c r="C150" s="20">
        <v>32</v>
      </c>
      <c r="D150" s="20">
        <v>29</v>
      </c>
      <c r="E150" s="20">
        <v>64</v>
      </c>
      <c r="F150" s="20"/>
      <c r="G150" s="7"/>
      <c r="H150" s="24"/>
      <c r="I150" s="24"/>
      <c r="J150" s="24"/>
      <c r="K150" s="24"/>
      <c r="L150" s="24"/>
      <c r="M150" s="24"/>
      <c r="N150" s="24"/>
    </row>
    <row r="151" spans="1:14" ht="25.5">
      <c r="A151" s="32"/>
      <c r="B151" s="3" t="s">
        <v>168</v>
      </c>
      <c r="C151" s="20">
        <v>6</v>
      </c>
      <c r="D151" s="20">
        <v>3</v>
      </c>
      <c r="E151" s="20">
        <v>33</v>
      </c>
      <c r="F151" s="20"/>
      <c r="G151" s="7"/>
      <c r="H151" s="24"/>
      <c r="I151" s="24"/>
      <c r="J151" s="24"/>
      <c r="K151" s="24"/>
      <c r="L151" s="24"/>
      <c r="M151" s="24"/>
      <c r="N151" s="24"/>
    </row>
    <row r="152" spans="1:14" ht="25.5">
      <c r="A152" s="32"/>
      <c r="B152" s="3" t="s">
        <v>169</v>
      </c>
      <c r="C152" s="20">
        <v>93</v>
      </c>
      <c r="D152" s="20">
        <v>80</v>
      </c>
      <c r="E152" s="20">
        <v>25</v>
      </c>
      <c r="F152" s="20"/>
      <c r="G152" s="7"/>
      <c r="H152" s="24"/>
      <c r="I152" s="24"/>
      <c r="J152" s="24"/>
      <c r="K152" s="24"/>
      <c r="L152" s="24"/>
      <c r="M152" s="24"/>
      <c r="N152" s="24"/>
    </row>
    <row r="153" spans="1:14" ht="25.5">
      <c r="A153" s="32"/>
      <c r="B153" s="3" t="s">
        <v>170</v>
      </c>
      <c r="C153" s="20">
        <v>58</v>
      </c>
      <c r="D153" s="20">
        <v>55</v>
      </c>
      <c r="E153" s="20">
        <v>70</v>
      </c>
      <c r="F153" s="20"/>
      <c r="G153" s="7"/>
      <c r="H153" s="24"/>
      <c r="I153" s="24"/>
      <c r="J153" s="24"/>
      <c r="K153" s="24"/>
      <c r="L153" s="24"/>
      <c r="M153" s="24"/>
      <c r="N153" s="24"/>
    </row>
    <row r="154" spans="1:14" ht="25.5">
      <c r="A154" s="32"/>
      <c r="B154" s="3" t="s">
        <v>171</v>
      </c>
      <c r="C154" s="20">
        <v>70</v>
      </c>
      <c r="D154" s="20">
        <v>54</v>
      </c>
      <c r="E154" s="20">
        <v>70</v>
      </c>
      <c r="F154" s="20"/>
      <c r="G154" s="7"/>
      <c r="H154" s="24"/>
      <c r="I154" s="24"/>
      <c r="J154" s="24"/>
      <c r="K154" s="24"/>
      <c r="L154" s="24"/>
      <c r="M154" s="24"/>
      <c r="N154" s="24"/>
    </row>
    <row r="155" spans="1:14" ht="25.5">
      <c r="A155" s="32"/>
      <c r="B155" s="3" t="s">
        <v>172</v>
      </c>
      <c r="C155" s="20">
        <v>244</v>
      </c>
      <c r="D155" s="20">
        <v>208</v>
      </c>
      <c r="E155" s="20">
        <v>212</v>
      </c>
      <c r="F155" s="20"/>
      <c r="G155" s="7"/>
      <c r="H155" s="24"/>
      <c r="I155" s="24"/>
      <c r="J155" s="24"/>
      <c r="K155" s="24"/>
      <c r="L155" s="24"/>
      <c r="M155" s="24"/>
      <c r="N155" s="24"/>
    </row>
    <row r="156" spans="1:14" ht="25.5">
      <c r="A156" s="32"/>
      <c r="B156" s="3" t="s">
        <v>173</v>
      </c>
      <c r="C156" s="20">
        <v>351</v>
      </c>
      <c r="D156" s="20">
        <v>384</v>
      </c>
      <c r="E156" s="20">
        <v>254</v>
      </c>
      <c r="F156" s="20"/>
      <c r="G156" s="7"/>
      <c r="H156" s="24"/>
      <c r="I156" s="24"/>
      <c r="J156" s="24"/>
      <c r="K156" s="24"/>
      <c r="L156" s="24"/>
      <c r="M156" s="24"/>
      <c r="N156" s="24"/>
    </row>
    <row r="157" spans="1:14" ht="25.5">
      <c r="A157" s="33"/>
      <c r="B157" s="3" t="s">
        <v>174</v>
      </c>
      <c r="C157" s="20">
        <v>314</v>
      </c>
      <c r="D157" s="20">
        <v>277</v>
      </c>
      <c r="E157" s="20">
        <v>201</v>
      </c>
      <c r="F157" s="20"/>
      <c r="G157" s="7"/>
      <c r="H157" s="24"/>
      <c r="I157" s="24"/>
      <c r="J157" s="24"/>
      <c r="K157" s="24"/>
      <c r="L157" s="24"/>
      <c r="M157" s="24"/>
      <c r="N157" s="24"/>
    </row>
    <row r="158" spans="1:14" ht="38.25">
      <c r="A158" s="13">
        <v>3</v>
      </c>
      <c r="B158" s="17" t="s">
        <v>175</v>
      </c>
      <c r="C158" s="20">
        <v>879</v>
      </c>
      <c r="D158" s="20">
        <v>866</v>
      </c>
      <c r="E158" s="20">
        <v>868</v>
      </c>
      <c r="F158" s="20"/>
      <c r="G158" s="7"/>
      <c r="H158" s="18"/>
      <c r="I158" s="18"/>
      <c r="J158" s="18"/>
      <c r="K158" s="18"/>
      <c r="L158" s="24"/>
      <c r="M158" s="24"/>
      <c r="N158" s="24"/>
    </row>
    <row r="159" spans="1:14" ht="51">
      <c r="A159" s="31">
        <v>4</v>
      </c>
      <c r="B159" s="17" t="s">
        <v>176</v>
      </c>
      <c r="C159" s="20">
        <v>548</v>
      </c>
      <c r="D159" s="20">
        <v>579</v>
      </c>
      <c r="E159" s="20">
        <v>550</v>
      </c>
      <c r="F159" s="20"/>
      <c r="G159" s="7"/>
      <c r="H159" s="18"/>
      <c r="I159" s="18"/>
      <c r="J159" s="18"/>
      <c r="K159" s="18"/>
      <c r="L159" s="24"/>
      <c r="M159" s="24"/>
      <c r="N159" s="24"/>
    </row>
    <row r="160" spans="1:14" ht="25.5">
      <c r="A160" s="32"/>
      <c r="B160" s="17" t="s">
        <v>177</v>
      </c>
      <c r="C160" s="20">
        <v>243</v>
      </c>
      <c r="D160" s="20">
        <v>245</v>
      </c>
      <c r="E160" s="20">
        <v>230</v>
      </c>
      <c r="F160" s="20"/>
      <c r="G160" s="7"/>
      <c r="H160" s="18"/>
      <c r="I160" s="18"/>
      <c r="J160" s="18"/>
      <c r="K160" s="18"/>
      <c r="L160" s="24"/>
      <c r="M160" s="24"/>
      <c r="N160" s="24"/>
    </row>
    <row r="161" spans="1:14" ht="12.75">
      <c r="A161" s="32"/>
      <c r="B161" s="17" t="s">
        <v>178</v>
      </c>
      <c r="C161" s="20">
        <v>162</v>
      </c>
      <c r="D161" s="20">
        <v>175</v>
      </c>
      <c r="E161" s="20">
        <v>170</v>
      </c>
      <c r="F161" s="20"/>
      <c r="G161" s="7"/>
      <c r="H161" s="18"/>
      <c r="I161" s="18"/>
      <c r="J161" s="18"/>
      <c r="K161" s="18"/>
      <c r="L161" s="24"/>
      <c r="M161" s="24"/>
      <c r="N161" s="24"/>
    </row>
    <row r="162" spans="1:14" ht="12.75">
      <c r="A162" s="33"/>
      <c r="B162" s="17" t="s">
        <v>179</v>
      </c>
      <c r="C162" s="20">
        <v>143</v>
      </c>
      <c r="D162" s="20">
        <v>159</v>
      </c>
      <c r="E162" s="20">
        <v>150</v>
      </c>
      <c r="F162" s="20"/>
      <c r="G162" s="7"/>
      <c r="H162" s="18"/>
      <c r="I162" s="18"/>
      <c r="J162" s="18"/>
      <c r="K162" s="18"/>
      <c r="L162" s="24"/>
      <c r="M162" s="24"/>
      <c r="N162" s="24"/>
    </row>
    <row r="163" spans="1:14" ht="25.5">
      <c r="A163" s="13">
        <v>5</v>
      </c>
      <c r="B163" s="17" t="s">
        <v>180</v>
      </c>
      <c r="C163" s="20">
        <v>8</v>
      </c>
      <c r="D163" s="20">
        <v>7</v>
      </c>
      <c r="E163" s="20">
        <v>7</v>
      </c>
      <c r="F163" s="20"/>
      <c r="G163" s="7"/>
      <c r="H163" s="24"/>
      <c r="I163" s="24"/>
      <c r="J163" s="24"/>
      <c r="K163" s="24"/>
      <c r="L163" s="24"/>
      <c r="M163" s="24"/>
      <c r="N163" s="24"/>
    </row>
    <row r="164" spans="1:14" ht="89.25">
      <c r="A164" s="13">
        <v>6</v>
      </c>
      <c r="B164" s="17" t="s">
        <v>181</v>
      </c>
      <c r="C164" s="20">
        <v>4</v>
      </c>
      <c r="D164" s="20">
        <v>4</v>
      </c>
      <c r="E164" s="20">
        <v>1</v>
      </c>
      <c r="F164" s="20"/>
      <c r="G164" s="7"/>
      <c r="H164" s="24"/>
      <c r="I164" s="24"/>
      <c r="J164" s="24"/>
      <c r="K164" s="24"/>
      <c r="L164" s="24"/>
      <c r="M164" s="24"/>
      <c r="N164" s="24"/>
    </row>
    <row r="165" spans="1:14" ht="38.25">
      <c r="A165" s="13">
        <v>7</v>
      </c>
      <c r="B165" s="17" t="s">
        <v>182</v>
      </c>
      <c r="C165" s="20">
        <v>88087</v>
      </c>
      <c r="D165" s="20">
        <v>88087</v>
      </c>
      <c r="E165" s="20">
        <v>17634</v>
      </c>
      <c r="F165" s="49"/>
      <c r="G165" s="7"/>
      <c r="H165" s="24"/>
      <c r="I165" s="24"/>
      <c r="J165" s="24"/>
      <c r="K165" s="24"/>
      <c r="L165" s="24"/>
      <c r="M165" s="24"/>
      <c r="N165" s="24"/>
    </row>
    <row r="166" spans="1:14" ht="114.75">
      <c r="A166" s="13">
        <v>8</v>
      </c>
      <c r="B166" s="17" t="s">
        <v>183</v>
      </c>
      <c r="C166" s="20">
        <v>0</v>
      </c>
      <c r="D166" s="20">
        <v>0</v>
      </c>
      <c r="E166" s="48">
        <v>13</v>
      </c>
      <c r="F166" s="50" t="s">
        <v>187</v>
      </c>
      <c r="G166" s="24"/>
      <c r="H166" s="24"/>
      <c r="I166" s="24"/>
      <c r="J166" s="24"/>
      <c r="K166" s="24"/>
      <c r="L166" s="24"/>
      <c r="M166" s="24"/>
      <c r="N166" s="24"/>
    </row>
    <row r="167" spans="1:14" ht="58.5" customHeight="1">
      <c r="A167" s="30"/>
      <c r="B167" s="51" t="s">
        <v>188</v>
      </c>
      <c r="C167" s="30"/>
      <c r="D167" s="30"/>
      <c r="E167" s="52" t="s">
        <v>189</v>
      </c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</sheetData>
  <sheetProtection/>
  <mergeCells count="4">
    <mergeCell ref="A143:B143"/>
    <mergeCell ref="C2:E2"/>
    <mergeCell ref="F2:H2"/>
    <mergeCell ref="I2:K2"/>
  </mergeCells>
  <dataValidations count="1">
    <dataValidation type="decimal" allowBlank="1" sqref="C5:K10 C12:K12 C13:L14 C15:K15 C16:L16 C17:K64">
      <formula1>0</formula1>
      <formula2>1000000</formula2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OOBirsk</dc:creator>
  <cp:keywords/>
  <dc:description/>
  <cp:lastModifiedBy>OOBirsk</cp:lastModifiedBy>
  <cp:lastPrinted>2021-07-01T12:23:51Z</cp:lastPrinted>
  <dcterms:created xsi:type="dcterms:W3CDTF">2021-08-03T12:46:17Z</dcterms:created>
  <dcterms:modified xsi:type="dcterms:W3CDTF">2021-08-03T12:46:18Z</dcterms:modified>
  <cp:category/>
  <cp:version/>
  <cp:contentType/>
  <cp:contentStatus/>
</cp:coreProperties>
</file>